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7B52C654-CECF-4C4A-A951-0EADA3A3C4C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F22" i="1"/>
  <c r="G22" i="1"/>
  <c r="H22" i="1"/>
  <c r="I22" i="1"/>
  <c r="J22" i="1"/>
  <c r="J28" i="1" s="1"/>
  <c r="L22" i="1"/>
  <c r="L28" i="1" s="1"/>
  <c r="F27" i="1"/>
  <c r="G27" i="1"/>
  <c r="H27" i="1"/>
  <c r="I27" i="1"/>
  <c r="J27" i="1"/>
  <c r="L27" i="1"/>
  <c r="F28" i="1"/>
  <c r="G28" i="1"/>
  <c r="F37" i="1"/>
  <c r="G37" i="1"/>
  <c r="H37" i="1"/>
  <c r="I37" i="1"/>
  <c r="J37" i="1"/>
  <c r="L37" i="1"/>
  <c r="F47" i="1"/>
  <c r="G47" i="1"/>
  <c r="H47" i="1"/>
  <c r="I47" i="1"/>
  <c r="J47" i="1"/>
  <c r="L47" i="1"/>
  <c r="F52" i="1"/>
  <c r="G52" i="1"/>
  <c r="H52" i="1"/>
  <c r="I52" i="1"/>
  <c r="J52" i="1"/>
  <c r="L52" i="1"/>
  <c r="H53" i="1"/>
  <c r="F60" i="1"/>
  <c r="G60" i="1"/>
  <c r="H60" i="1"/>
  <c r="I60" i="1"/>
  <c r="J60" i="1"/>
  <c r="L60" i="1"/>
  <c r="F70" i="1"/>
  <c r="G70" i="1"/>
  <c r="H70" i="1"/>
  <c r="I70" i="1"/>
  <c r="J70" i="1"/>
  <c r="L70" i="1"/>
  <c r="F75" i="1"/>
  <c r="G75" i="1"/>
  <c r="H75" i="1"/>
  <c r="I75" i="1"/>
  <c r="J75" i="1"/>
  <c r="J76" i="1" s="1"/>
  <c r="L75" i="1"/>
  <c r="F83" i="1"/>
  <c r="G83" i="1"/>
  <c r="H83" i="1"/>
  <c r="I83" i="1"/>
  <c r="J83" i="1"/>
  <c r="L83" i="1"/>
  <c r="F93" i="1"/>
  <c r="G93" i="1"/>
  <c r="H93" i="1"/>
  <c r="I93" i="1"/>
  <c r="J93" i="1"/>
  <c r="J99" i="1" s="1"/>
  <c r="L93" i="1"/>
  <c r="F98" i="1"/>
  <c r="G98" i="1"/>
  <c r="H98" i="1"/>
  <c r="I98" i="1"/>
  <c r="J98" i="1"/>
  <c r="L98" i="1"/>
  <c r="F99" i="1"/>
  <c r="F108" i="1"/>
  <c r="G108" i="1"/>
  <c r="H108" i="1"/>
  <c r="I108" i="1"/>
  <c r="J108" i="1"/>
  <c r="L108" i="1"/>
  <c r="F118" i="1"/>
  <c r="G118" i="1"/>
  <c r="H118" i="1"/>
  <c r="I118" i="1"/>
  <c r="J118" i="1"/>
  <c r="L118" i="1"/>
  <c r="F123" i="1"/>
  <c r="G123" i="1"/>
  <c r="H123" i="1"/>
  <c r="I123" i="1"/>
  <c r="J123" i="1"/>
  <c r="L123" i="1"/>
  <c r="J124" i="1"/>
  <c r="F131" i="1"/>
  <c r="G131" i="1"/>
  <c r="H131" i="1"/>
  <c r="I131" i="1"/>
  <c r="J131" i="1"/>
  <c r="L131" i="1"/>
  <c r="F141" i="1"/>
  <c r="G141" i="1"/>
  <c r="H141" i="1"/>
  <c r="I141" i="1"/>
  <c r="J141" i="1"/>
  <c r="L141" i="1"/>
  <c r="F146" i="1"/>
  <c r="G146" i="1"/>
  <c r="H146" i="1"/>
  <c r="I146" i="1"/>
  <c r="J146" i="1"/>
  <c r="L146" i="1"/>
  <c r="F156" i="1"/>
  <c r="G156" i="1"/>
  <c r="H156" i="1"/>
  <c r="I156" i="1"/>
  <c r="J156" i="1"/>
  <c r="L156" i="1"/>
  <c r="F166" i="1"/>
  <c r="G166" i="1"/>
  <c r="H166" i="1"/>
  <c r="I166" i="1"/>
  <c r="J166" i="1"/>
  <c r="L166" i="1"/>
  <c r="F171" i="1"/>
  <c r="G171" i="1"/>
  <c r="H171" i="1"/>
  <c r="I171" i="1"/>
  <c r="J171" i="1"/>
  <c r="L171" i="1"/>
  <c r="F180" i="1"/>
  <c r="G180" i="1"/>
  <c r="H180" i="1"/>
  <c r="I180" i="1"/>
  <c r="J180" i="1"/>
  <c r="L180" i="1"/>
  <c r="F190" i="1"/>
  <c r="G190" i="1"/>
  <c r="H190" i="1"/>
  <c r="I190" i="1"/>
  <c r="J190" i="1"/>
  <c r="L190" i="1"/>
  <c r="F195" i="1"/>
  <c r="G195" i="1"/>
  <c r="H195" i="1"/>
  <c r="I195" i="1"/>
  <c r="J195" i="1"/>
  <c r="L195" i="1"/>
  <c r="F203" i="1"/>
  <c r="G203" i="1"/>
  <c r="H203" i="1"/>
  <c r="I203" i="1"/>
  <c r="J203" i="1"/>
  <c r="L203" i="1"/>
  <c r="F213" i="1"/>
  <c r="G213" i="1"/>
  <c r="H213" i="1"/>
  <c r="I213" i="1"/>
  <c r="J213" i="1"/>
  <c r="L213" i="1"/>
  <c r="F218" i="1"/>
  <c r="G218" i="1"/>
  <c r="H218" i="1"/>
  <c r="I218" i="1"/>
  <c r="J218" i="1"/>
  <c r="L218" i="1"/>
  <c r="F228" i="1"/>
  <c r="F244" i="1" s="1"/>
  <c r="G228" i="1"/>
  <c r="H228" i="1"/>
  <c r="I228" i="1"/>
  <c r="J228" i="1"/>
  <c r="L228" i="1"/>
  <c r="F238" i="1"/>
  <c r="G238" i="1"/>
  <c r="H238" i="1"/>
  <c r="I238" i="1"/>
  <c r="J238" i="1"/>
  <c r="L238" i="1"/>
  <c r="F243" i="1"/>
  <c r="G243" i="1"/>
  <c r="H243" i="1"/>
  <c r="I243" i="1"/>
  <c r="J243" i="1"/>
  <c r="L243" i="1"/>
  <c r="F251" i="1"/>
  <c r="G251" i="1"/>
  <c r="H251" i="1"/>
  <c r="I251" i="1"/>
  <c r="J251" i="1"/>
  <c r="L251" i="1"/>
  <c r="F261" i="1"/>
  <c r="G261" i="1"/>
  <c r="H261" i="1"/>
  <c r="I261" i="1"/>
  <c r="J261" i="1"/>
  <c r="L261" i="1"/>
  <c r="F266" i="1"/>
  <c r="G266" i="1"/>
  <c r="H266" i="1"/>
  <c r="I266" i="1"/>
  <c r="J266" i="1"/>
  <c r="L266" i="1"/>
  <c r="F275" i="1"/>
  <c r="G275" i="1"/>
  <c r="H275" i="1"/>
  <c r="I275" i="1"/>
  <c r="J275" i="1"/>
  <c r="L275" i="1"/>
  <c r="F285" i="1"/>
  <c r="G285" i="1"/>
  <c r="H285" i="1"/>
  <c r="I285" i="1"/>
  <c r="J285" i="1"/>
  <c r="L285" i="1"/>
  <c r="F290" i="1"/>
  <c r="G290" i="1"/>
  <c r="H290" i="1"/>
  <c r="I290" i="1"/>
  <c r="J290" i="1"/>
  <c r="L290" i="1"/>
  <c r="F300" i="1"/>
  <c r="G300" i="1"/>
  <c r="H300" i="1"/>
  <c r="I300" i="1"/>
  <c r="J300" i="1"/>
  <c r="L300" i="1"/>
  <c r="F310" i="1"/>
  <c r="G310" i="1"/>
  <c r="H310" i="1"/>
  <c r="I310" i="1"/>
  <c r="J310" i="1"/>
  <c r="L310" i="1"/>
  <c r="F315" i="1"/>
  <c r="G315" i="1"/>
  <c r="H315" i="1"/>
  <c r="I315" i="1"/>
  <c r="J315" i="1"/>
  <c r="L315" i="1"/>
  <c r="J316" i="1"/>
  <c r="F323" i="1"/>
  <c r="G323" i="1"/>
  <c r="H323" i="1"/>
  <c r="I323" i="1"/>
  <c r="J323" i="1"/>
  <c r="L323" i="1"/>
  <c r="F333" i="1"/>
  <c r="G333" i="1"/>
  <c r="H333" i="1"/>
  <c r="I333" i="1"/>
  <c r="J333" i="1"/>
  <c r="L333" i="1"/>
  <c r="F338" i="1"/>
  <c r="G338" i="1"/>
  <c r="H338" i="1"/>
  <c r="I338" i="1"/>
  <c r="J338" i="1"/>
  <c r="L338" i="1"/>
  <c r="F347" i="1"/>
  <c r="G347" i="1"/>
  <c r="H347" i="1"/>
  <c r="I347" i="1"/>
  <c r="J347" i="1"/>
  <c r="L347" i="1"/>
  <c r="F357" i="1"/>
  <c r="G357" i="1"/>
  <c r="H357" i="1"/>
  <c r="I357" i="1"/>
  <c r="J357" i="1"/>
  <c r="L357" i="1"/>
  <c r="F362" i="1"/>
  <c r="G362" i="1"/>
  <c r="H362" i="1"/>
  <c r="I362" i="1"/>
  <c r="J362" i="1"/>
  <c r="L362" i="1"/>
  <c r="F370" i="1"/>
  <c r="G370" i="1"/>
  <c r="H370" i="1"/>
  <c r="I370" i="1"/>
  <c r="J370" i="1"/>
  <c r="L370" i="1"/>
  <c r="F380" i="1"/>
  <c r="G380" i="1"/>
  <c r="H380" i="1"/>
  <c r="I380" i="1"/>
  <c r="J380" i="1"/>
  <c r="L380" i="1"/>
  <c r="F385" i="1"/>
  <c r="G385" i="1"/>
  <c r="H385" i="1"/>
  <c r="I385" i="1"/>
  <c r="J385" i="1"/>
  <c r="L385" i="1"/>
  <c r="F395" i="1"/>
  <c r="G395" i="1"/>
  <c r="H395" i="1"/>
  <c r="I395" i="1"/>
  <c r="J395" i="1"/>
  <c r="L395" i="1"/>
  <c r="F405" i="1"/>
  <c r="G405" i="1"/>
  <c r="H405" i="1"/>
  <c r="I405" i="1"/>
  <c r="J405" i="1"/>
  <c r="L405" i="1"/>
  <c r="F410" i="1"/>
  <c r="G410" i="1"/>
  <c r="H410" i="1"/>
  <c r="I410" i="1"/>
  <c r="J410" i="1"/>
  <c r="L410" i="1"/>
  <c r="F420" i="1"/>
  <c r="G420" i="1"/>
  <c r="H420" i="1"/>
  <c r="I420" i="1"/>
  <c r="J420" i="1"/>
  <c r="L420" i="1"/>
  <c r="F430" i="1"/>
  <c r="G430" i="1"/>
  <c r="H430" i="1"/>
  <c r="I430" i="1"/>
  <c r="J430" i="1"/>
  <c r="L430" i="1"/>
  <c r="F435" i="1"/>
  <c r="G435" i="1"/>
  <c r="H435" i="1"/>
  <c r="I435" i="1"/>
  <c r="J435" i="1"/>
  <c r="L435" i="1"/>
  <c r="F443" i="1"/>
  <c r="G443" i="1"/>
  <c r="H443" i="1"/>
  <c r="I443" i="1"/>
  <c r="J443" i="1"/>
  <c r="F453" i="1"/>
  <c r="G453" i="1"/>
  <c r="H453" i="1"/>
  <c r="I453" i="1"/>
  <c r="J453" i="1"/>
  <c r="L453" i="1"/>
  <c r="F458" i="1"/>
  <c r="G458" i="1"/>
  <c r="H458" i="1"/>
  <c r="I458" i="1"/>
  <c r="J458" i="1"/>
  <c r="L458" i="1"/>
  <c r="L459" i="1" s="1"/>
  <c r="F468" i="1"/>
  <c r="G468" i="1"/>
  <c r="H468" i="1"/>
  <c r="I468" i="1"/>
  <c r="J468" i="1"/>
  <c r="J484" i="1" s="1"/>
  <c r="L468" i="1"/>
  <c r="F478" i="1"/>
  <c r="G478" i="1"/>
  <c r="H478" i="1"/>
  <c r="I478" i="1"/>
  <c r="J478" i="1"/>
  <c r="L478" i="1"/>
  <c r="F483" i="1"/>
  <c r="G483" i="1"/>
  <c r="H483" i="1"/>
  <c r="I483" i="1"/>
  <c r="J483" i="1"/>
  <c r="L483" i="1"/>
  <c r="F459" i="1" l="1"/>
  <c r="F339" i="1"/>
  <c r="J172" i="1"/>
  <c r="F53" i="1"/>
  <c r="H436" i="1"/>
  <c r="F291" i="1"/>
  <c r="H339" i="1"/>
  <c r="F147" i="1"/>
  <c r="F436" i="1"/>
  <c r="H244" i="1"/>
  <c r="H219" i="1"/>
  <c r="H147" i="1"/>
  <c r="I267" i="1"/>
  <c r="H411" i="1"/>
  <c r="J411" i="1"/>
  <c r="H386" i="1"/>
  <c r="J363" i="1"/>
  <c r="J291" i="1"/>
  <c r="H291" i="1"/>
  <c r="J267" i="1"/>
  <c r="H196" i="1"/>
  <c r="F196" i="1"/>
  <c r="J147" i="1"/>
  <c r="F386" i="1"/>
  <c r="J219" i="1"/>
  <c r="H99" i="1"/>
  <c r="L484" i="1"/>
  <c r="H459" i="1"/>
  <c r="G459" i="1"/>
  <c r="I76" i="1"/>
  <c r="I339" i="1"/>
  <c r="F219" i="1"/>
  <c r="I147" i="1"/>
  <c r="I28" i="1"/>
  <c r="J459" i="1"/>
  <c r="I386" i="1"/>
  <c r="J339" i="1"/>
  <c r="I316" i="1"/>
  <c r="H267" i="1"/>
  <c r="F267" i="1"/>
  <c r="I196" i="1"/>
  <c r="I124" i="1"/>
  <c r="H76" i="1"/>
  <c r="F76" i="1"/>
  <c r="H28" i="1"/>
  <c r="I244" i="1"/>
  <c r="J196" i="1"/>
  <c r="I172" i="1"/>
  <c r="H124" i="1"/>
  <c r="F124" i="1"/>
  <c r="I53" i="1"/>
  <c r="F411" i="1"/>
  <c r="G484" i="1"/>
  <c r="I436" i="1"/>
  <c r="J386" i="1"/>
  <c r="I363" i="1"/>
  <c r="H316" i="1"/>
  <c r="F316" i="1"/>
  <c r="F484" i="1"/>
  <c r="J436" i="1"/>
  <c r="I411" i="1"/>
  <c r="H363" i="1"/>
  <c r="F363" i="1"/>
  <c r="I291" i="1"/>
  <c r="J244" i="1"/>
  <c r="I219" i="1"/>
  <c r="H172" i="1"/>
  <c r="F172" i="1"/>
  <c r="I99" i="1"/>
  <c r="J53" i="1"/>
  <c r="L411" i="1"/>
  <c r="L363" i="1"/>
  <c r="G316" i="1"/>
  <c r="G267" i="1"/>
  <c r="L219" i="1"/>
  <c r="G172" i="1"/>
  <c r="L124" i="1"/>
  <c r="G76" i="1"/>
  <c r="L147" i="1"/>
  <c r="G147" i="1"/>
  <c r="L99" i="1"/>
  <c r="G99" i="1"/>
  <c r="L53" i="1"/>
  <c r="G53" i="1"/>
  <c r="G411" i="1"/>
  <c r="G363" i="1"/>
  <c r="L316" i="1"/>
  <c r="L267" i="1"/>
  <c r="G219" i="1"/>
  <c r="L172" i="1"/>
  <c r="G124" i="1"/>
  <c r="L76" i="1"/>
  <c r="I484" i="1"/>
  <c r="I459" i="1"/>
  <c r="L436" i="1"/>
  <c r="G436" i="1"/>
  <c r="L386" i="1"/>
  <c r="G386" i="1"/>
  <c r="L339" i="1"/>
  <c r="G339" i="1"/>
  <c r="L291" i="1"/>
  <c r="G291" i="1"/>
  <c r="L244" i="1"/>
  <c r="G244" i="1"/>
  <c r="L196" i="1"/>
  <c r="G196" i="1"/>
  <c r="H484" i="1"/>
  <c r="B481" i="1"/>
  <c r="B486" i="1" s="1"/>
  <c r="A481" i="1"/>
  <c r="A486" i="1" s="1"/>
  <c r="B471" i="1"/>
  <c r="A471" i="1"/>
  <c r="B456" i="1"/>
  <c r="B461" i="1" s="1"/>
  <c r="A456" i="1"/>
  <c r="A461" i="1" s="1"/>
  <c r="B446" i="1"/>
  <c r="A446" i="1"/>
  <c r="B431" i="1"/>
  <c r="B436" i="1" s="1"/>
  <c r="A431" i="1"/>
  <c r="A436" i="1" s="1"/>
  <c r="B421" i="1"/>
  <c r="A421" i="1"/>
  <c r="B406" i="1"/>
  <c r="B411" i="1" s="1"/>
  <c r="A406" i="1"/>
  <c r="A411" i="1" s="1"/>
  <c r="B396" i="1"/>
  <c r="A396" i="1"/>
  <c r="B386" i="1"/>
  <c r="A386" i="1"/>
  <c r="B381" i="1"/>
  <c r="A381" i="1"/>
  <c r="B371" i="1"/>
  <c r="A371" i="1"/>
  <c r="B358" i="1"/>
  <c r="B363" i="1" s="1"/>
  <c r="A358" i="1"/>
  <c r="A363" i="1" s="1"/>
  <c r="B348" i="1"/>
  <c r="A348" i="1"/>
  <c r="B334" i="1"/>
  <c r="B339" i="1" s="1"/>
  <c r="A334" i="1"/>
  <c r="A339" i="1" s="1"/>
  <c r="B324" i="1"/>
  <c r="A324" i="1"/>
  <c r="B311" i="1"/>
  <c r="B316" i="1" s="1"/>
  <c r="A311" i="1"/>
  <c r="A316" i="1" s="1"/>
  <c r="B301" i="1"/>
  <c r="A301" i="1"/>
  <c r="B286" i="1"/>
  <c r="B291" i="1" s="1"/>
  <c r="A286" i="1"/>
  <c r="A291" i="1" s="1"/>
  <c r="B276" i="1"/>
  <c r="A276" i="1"/>
  <c r="B267" i="1"/>
  <c r="A267" i="1"/>
  <c r="B262" i="1"/>
  <c r="A262" i="1"/>
  <c r="B252" i="1"/>
  <c r="A252" i="1"/>
  <c r="B239" i="1"/>
  <c r="B244" i="1" s="1"/>
  <c r="A239" i="1"/>
  <c r="A244" i="1" s="1"/>
  <c r="B229" i="1"/>
  <c r="A229" i="1"/>
  <c r="B214" i="1"/>
  <c r="B219" i="1" s="1"/>
  <c r="A214" i="1"/>
  <c r="A219" i="1" s="1"/>
  <c r="B204" i="1"/>
  <c r="A204" i="1"/>
  <c r="B191" i="1"/>
  <c r="B196" i="1" s="1"/>
  <c r="A191" i="1"/>
  <c r="A196" i="1" s="1"/>
  <c r="B181" i="1"/>
  <c r="A181" i="1"/>
  <c r="B167" i="1"/>
  <c r="B172" i="1" s="1"/>
  <c r="A167" i="1"/>
  <c r="A172" i="1" s="1"/>
  <c r="B157" i="1"/>
  <c r="A157" i="1"/>
  <c r="B147" i="1"/>
  <c r="A147" i="1"/>
  <c r="B142" i="1"/>
  <c r="A142" i="1"/>
  <c r="B132" i="1"/>
  <c r="A132" i="1"/>
  <c r="B119" i="1"/>
  <c r="B124" i="1" s="1"/>
  <c r="A119" i="1"/>
  <c r="A124" i="1" s="1"/>
  <c r="B109" i="1"/>
  <c r="A109" i="1"/>
  <c r="B94" i="1"/>
  <c r="B99" i="1" s="1"/>
  <c r="A94" i="1"/>
  <c r="A99" i="1" s="1"/>
  <c r="B84" i="1"/>
  <c r="A84" i="1"/>
  <c r="B71" i="1"/>
  <c r="B76" i="1" s="1"/>
  <c r="A71" i="1"/>
  <c r="A76" i="1" s="1"/>
  <c r="B61" i="1"/>
  <c r="A61" i="1"/>
  <c r="B48" i="1"/>
  <c r="B53" i="1" s="1"/>
  <c r="A48" i="1"/>
  <c r="A53" i="1" s="1"/>
  <c r="B38" i="1"/>
  <c r="A38" i="1"/>
  <c r="B28" i="1"/>
  <c r="A28" i="1"/>
  <c r="B23" i="1"/>
  <c r="A23" i="1"/>
  <c r="B13" i="1"/>
  <c r="A13" i="1"/>
  <c r="F485" i="1" l="1"/>
  <c r="I485" i="1"/>
  <c r="J485" i="1"/>
  <c r="H485" i="1"/>
  <c r="G485" i="1"/>
  <c r="L485" i="1"/>
</calcChain>
</file>

<file path=xl/sharedStrings.xml><?xml version="1.0" encoding="utf-8"?>
<sst xmlns="http://schemas.openxmlformats.org/spreadsheetml/2006/main" count="1019" uniqueCount="300">
  <si>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</si>
  <si>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</si>
  <si>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</si>
  <si>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</si>
  <si>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</si>
  <si>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</si>
  <si>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</si>
  <si>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</si>
  <si>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</si>
  <si>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</si>
  <si>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</si>
  <si>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</si>
  <si>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</si>
  <si>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</si>
  <si>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</si>
  <si>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</si>
  <si>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</si>
  <si>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</si>
  <si>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</si>
  <si>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</si>
  <si>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</si>
  <si>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</si>
  <si>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</si>
  <si>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</si>
  <si>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</si>
  <si>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</si>
  <si>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овсяных хлопьев " Геркулес"</t>
  </si>
  <si>
    <t>182/М/ССЖ</t>
  </si>
  <si>
    <t>гор.напиток</t>
  </si>
  <si>
    <t xml:space="preserve">Чай с сахаром и лимоном </t>
  </si>
  <si>
    <t>377/М/ССЖ</t>
  </si>
  <si>
    <t>хлеб</t>
  </si>
  <si>
    <t>Хлеб пшеничный, масло сливочное, сыр</t>
  </si>
  <si>
    <t>яйцо вареное</t>
  </si>
  <si>
    <t>209/М</t>
  </si>
  <si>
    <t>фрукты</t>
  </si>
  <si>
    <t>Яблоко</t>
  </si>
  <si>
    <t>338/М</t>
  </si>
  <si>
    <t>итого</t>
  </si>
  <si>
    <t>Обед</t>
  </si>
  <si>
    <t>закуска</t>
  </si>
  <si>
    <t xml:space="preserve">Венегрет с селедью </t>
  </si>
  <si>
    <t>69/М/ССЖ</t>
  </si>
  <si>
    <t>1 блюдо</t>
  </si>
  <si>
    <t>Суп из овощей с курицей и сметаной</t>
  </si>
  <si>
    <t>99/М/ССЖ</t>
  </si>
  <si>
    <t>2 блюдо</t>
  </si>
  <si>
    <t>Бефстрогонов из говядины</t>
  </si>
  <si>
    <t>245/М/ССЖ</t>
  </si>
  <si>
    <t>гарнир</t>
  </si>
  <si>
    <t xml:space="preserve">Каша гречневая рассыпчатая </t>
  </si>
  <si>
    <t>171/М/ССЖ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</si>
  <si>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</si>
  <si>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</si>
  <si>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</si>
  <si>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</si>
  <si>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</si>
  <si>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</si>
  <si>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>349/М/ССЖ</t>
  </si>
  <si>
    <t>фрукт</t>
  </si>
  <si>
    <t>Груша</t>
  </si>
  <si>
    <t>Полдник</t>
  </si>
  <si>
    <t>выпечка</t>
  </si>
  <si>
    <t>Блинчики с молоком сгущенным</t>
  </si>
  <si>
    <t>398/М</t>
  </si>
  <si>
    <t>Ряженка 2,5%</t>
  </si>
  <si>
    <t>груша</t>
  </si>
  <si>
    <t>Итого за день:</t>
  </si>
  <si>
    <t xml:space="preserve">Заеканка из творога с соусом ягодным </t>
  </si>
  <si>
    <t>219/М/ССЖ</t>
  </si>
  <si>
    <t xml:space="preserve">Чай с молоком </t>
  </si>
  <si>
    <t>378/М/ССЖ</t>
  </si>
  <si>
    <t xml:space="preserve">Булочка с маком </t>
  </si>
  <si>
    <t>428/М/ССЖ</t>
  </si>
  <si>
    <t xml:space="preserve">Груша </t>
  </si>
  <si>
    <t>Сыр полутвердый</t>
  </si>
  <si>
    <t>15/М</t>
  </si>
  <si>
    <t xml:space="preserve">Салат из цветной капусты,помидоров и зелени </t>
  </si>
  <si>
    <t>32/М/ССЖ</t>
  </si>
  <si>
    <t>Рассольник ленинградрадский с говядиной отворной</t>
  </si>
  <si>
    <t>96/М/ССЖ</t>
  </si>
  <si>
    <t>Запеканка картофельная с субпродуктами с соусом сметанно-томатным</t>
  </si>
  <si>
    <t>284/М/ССЖ</t>
  </si>
  <si>
    <t xml:space="preserve">Хлеб пшеничный </t>
  </si>
  <si>
    <t>Хлеб ржано-пшеничный</t>
  </si>
  <si>
    <t>Сок фруктовый</t>
  </si>
  <si>
    <t xml:space="preserve">Пирожок с мясом и рисом </t>
  </si>
  <si>
    <t>406/М/ССЖ</t>
  </si>
  <si>
    <t>Киви</t>
  </si>
  <si>
    <t>Котлета Морячок с соусом сметанным</t>
  </si>
  <si>
    <t>234/М/ССЖ</t>
  </si>
  <si>
    <t xml:space="preserve">Картофель отварной </t>
  </si>
  <si>
    <t>125/М/ССЖ</t>
  </si>
  <si>
    <t xml:space="preserve">Чай с шиповником </t>
  </si>
  <si>
    <t>376/М/ССЖ</t>
  </si>
  <si>
    <t>Салат из овощей с кукурузой</t>
  </si>
  <si>
    <t>43/М/ССЖ</t>
  </si>
  <si>
    <t xml:space="preserve">Борщ с капустой и картофлем с курицей со сметоной </t>
  </si>
  <si>
    <t>82/М/ССЖ</t>
  </si>
  <si>
    <t xml:space="preserve">Пельмени мясные отварные с маслом </t>
  </si>
  <si>
    <t>392/М/ССЖ</t>
  </si>
  <si>
    <t>Хлеб пшеничный</t>
  </si>
  <si>
    <t xml:space="preserve">Компот из черной смородины </t>
  </si>
  <si>
    <t>342/М/ССЖ</t>
  </si>
  <si>
    <t>Пудинг творожный</t>
  </si>
  <si>
    <t>222/М/ССЖ</t>
  </si>
  <si>
    <t>Йогурт питьевой</t>
  </si>
  <si>
    <t>Виноград</t>
  </si>
  <si>
    <t>Омлет натуральный</t>
  </si>
  <si>
    <t>210/М</t>
  </si>
  <si>
    <t>Хлопья кукурузные с молоком</t>
  </si>
  <si>
    <t>172/М</t>
  </si>
  <si>
    <t>Чай с сахаром и лимоном</t>
  </si>
  <si>
    <t>Салат из свежих помидоров и огурцов</t>
  </si>
  <si>
    <t>24/М/ССЖ</t>
  </si>
  <si>
    <t>Суп крестьянский с рисом с говядиной со сметаной</t>
  </si>
  <si>
    <t>98/М/ССЖ</t>
  </si>
  <si>
    <t>Куриное филе в сырном соусе</t>
  </si>
  <si>
    <t>322/М/ССЖ</t>
  </si>
  <si>
    <t xml:space="preserve">Макароны отварные </t>
  </si>
  <si>
    <t>202/М/ССЖ</t>
  </si>
  <si>
    <t xml:space="preserve">Хлеб ржано- пшеничный </t>
  </si>
  <si>
    <t>Напиток из шиповника</t>
  </si>
  <si>
    <t>388/М/ССЖ</t>
  </si>
  <si>
    <t xml:space="preserve">Яблоко </t>
  </si>
  <si>
    <t xml:space="preserve">Пита с сыром </t>
  </si>
  <si>
    <t>592/К/ССЖ</t>
  </si>
  <si>
    <t>Банан</t>
  </si>
  <si>
    <t xml:space="preserve">Биточки из курицы </t>
  </si>
  <si>
    <t>394/М/ССЖ</t>
  </si>
  <si>
    <t xml:space="preserve">Рагу овощное </t>
  </si>
  <si>
    <t>142/М/ССЖ</t>
  </si>
  <si>
    <t xml:space="preserve">Какао на молоке </t>
  </si>
  <si>
    <t>382/М/ССЖ</t>
  </si>
  <si>
    <t xml:space="preserve">Масло сливочное </t>
  </si>
  <si>
    <t>14/М</t>
  </si>
  <si>
    <t xml:space="preserve">Салат из морской капусты и моркови с яйцом </t>
  </si>
  <si>
    <t>64/к/ССЖ</t>
  </si>
  <si>
    <t xml:space="preserve">Суп картофельный смясными фрикадельками </t>
  </si>
  <si>
    <t>104/М/ССЖ</t>
  </si>
  <si>
    <t xml:space="preserve">Жаркое по-домашнему </t>
  </si>
  <si>
    <t>259/М/ССЖ</t>
  </si>
  <si>
    <t>Хлеб ржано- пшеничный</t>
  </si>
  <si>
    <t>Морс из брусники</t>
  </si>
  <si>
    <t>Булочка сдобная  с творогом</t>
  </si>
  <si>
    <t>421/М/ССЖ</t>
  </si>
  <si>
    <t xml:space="preserve">Снежок </t>
  </si>
  <si>
    <t>Апельсин</t>
  </si>
  <si>
    <t>Каша вязкая молочная из смеси круп</t>
  </si>
  <si>
    <t>175/М/ССЖ</t>
  </si>
  <si>
    <t>Яйцо вареное</t>
  </si>
  <si>
    <t xml:space="preserve">Чай ягодный </t>
  </si>
  <si>
    <t xml:space="preserve">Хлеб пшеничный, масло сливочное, сыр полутвердый </t>
  </si>
  <si>
    <t xml:space="preserve">Салат картофельный с кальмаром </t>
  </si>
  <si>
    <t>89/М/ССЖ</t>
  </si>
  <si>
    <t xml:space="preserve">Суп картофельный с горохом с курицей </t>
  </si>
  <si>
    <t>102/М/ССЖ</t>
  </si>
  <si>
    <t>Котлеты домашние с соусоом сметанно-томатным</t>
  </si>
  <si>
    <t>268/М/ССЖ</t>
  </si>
  <si>
    <t xml:space="preserve">Компот из кураги </t>
  </si>
  <si>
    <t>348/М/ССЖ</t>
  </si>
  <si>
    <t xml:space="preserve">Хлеб ржан- пшеничный </t>
  </si>
  <si>
    <t>388/М</t>
  </si>
  <si>
    <t xml:space="preserve">Пицца Школьная </t>
  </si>
  <si>
    <t>412/М/ССЖ</t>
  </si>
  <si>
    <t>Чай с сахаром</t>
  </si>
  <si>
    <t xml:space="preserve">Сырники из творога с молоком сгущенным </t>
  </si>
  <si>
    <t xml:space="preserve">Чай  молоком </t>
  </si>
  <si>
    <t>выпичка</t>
  </si>
  <si>
    <t xml:space="preserve">фрукты </t>
  </si>
  <si>
    <t>Салат из свежих помидоров и перца сладкого</t>
  </si>
  <si>
    <t>37/М/ССЖ</t>
  </si>
  <si>
    <t>Суп картофельный с рыбными фрикадельками</t>
  </si>
  <si>
    <t>106/М/ССЖ</t>
  </si>
  <si>
    <t>Плов с отворной птицей</t>
  </si>
  <si>
    <t>291/М/ССЖ</t>
  </si>
  <si>
    <t>Напиток витаминный</t>
  </si>
  <si>
    <t>Блинчики с джемом</t>
  </si>
  <si>
    <t>398/М/ССЖ</t>
  </si>
  <si>
    <t xml:space="preserve">Варенец </t>
  </si>
  <si>
    <t xml:space="preserve">Котлета из мясо говядины и печени с соусом сметанно -томатным </t>
  </si>
  <si>
    <t xml:space="preserve">Хлеб пшеничный, Масло сливочное </t>
  </si>
  <si>
    <t xml:space="preserve">Салат из цветной капусты ,помидоров и зелени </t>
  </si>
  <si>
    <t xml:space="preserve">Суп катофельный с макаронами с говядиной </t>
  </si>
  <si>
    <t xml:space="preserve">Рыба запеченая в сметанном соусе </t>
  </si>
  <si>
    <t>232/М/ССЖ</t>
  </si>
  <si>
    <t xml:space="preserve">Картофельное пюре </t>
  </si>
  <si>
    <t>128/М/ССЖ</t>
  </si>
  <si>
    <t xml:space="preserve">Компот из сухофруктов </t>
  </si>
  <si>
    <t xml:space="preserve">Сок фруктовый </t>
  </si>
  <si>
    <t xml:space="preserve">Каша вязкая молочная из рисовой крупы </t>
  </si>
  <si>
    <t>174/М/ССЖ</t>
  </si>
  <si>
    <t xml:space="preserve">Яйцо вареное </t>
  </si>
  <si>
    <t xml:space="preserve">Салат из свеклы с зеленым горошком </t>
  </si>
  <si>
    <t>53/М/ССЖ</t>
  </si>
  <si>
    <t xml:space="preserve">Борщ с капустой и картофелем с курицей со сметаной </t>
  </si>
  <si>
    <t xml:space="preserve">Бифштекс рубленый с соусом сметанно-тооматным </t>
  </si>
  <si>
    <t>266/М/ССЖ</t>
  </si>
  <si>
    <t xml:space="preserve">Компот из вишни </t>
  </si>
  <si>
    <t xml:space="preserve">Хлеб ржано - пшеничный </t>
  </si>
  <si>
    <t>Ацидофилин</t>
  </si>
  <si>
    <t>243/М</t>
  </si>
  <si>
    <t xml:space="preserve">Картофель запеченый по-деревенски </t>
  </si>
  <si>
    <t>147/М/ССЖ</t>
  </si>
  <si>
    <t>Салат витаминный /2 вариант /</t>
  </si>
  <si>
    <t>49/М/ССЖ</t>
  </si>
  <si>
    <t xml:space="preserve">Суп картофельный с фасолью говядиной </t>
  </si>
  <si>
    <t xml:space="preserve">Рагу овощное с курицей </t>
  </si>
  <si>
    <t>289/М/ССЖ</t>
  </si>
  <si>
    <t xml:space="preserve">Хдеб ржано -пшеничный </t>
  </si>
  <si>
    <t xml:space="preserve">Бутерброд с маслом сливочным и красной икрой </t>
  </si>
  <si>
    <t>3/М</t>
  </si>
  <si>
    <t xml:space="preserve">Каша вязкая молочная из пшеничной крупы </t>
  </si>
  <si>
    <t>173/М/ССЖ</t>
  </si>
  <si>
    <t xml:space="preserve">Чай с сахароми лимоном </t>
  </si>
  <si>
    <t xml:space="preserve">Сельдь с картофелем </t>
  </si>
  <si>
    <t>77/М</t>
  </si>
  <si>
    <t xml:space="preserve">Борщ с капустой и картофелем с курицей и сметаной </t>
  </si>
  <si>
    <t xml:space="preserve">Гуляш из говядины </t>
  </si>
  <si>
    <t>260/М/ССЖ</t>
  </si>
  <si>
    <t xml:space="preserve">Хлеб ржано-пшеничный </t>
  </si>
  <si>
    <t xml:space="preserve">Блинчики с молоком сгущеным </t>
  </si>
  <si>
    <t>338/М/ССЖ</t>
  </si>
  <si>
    <t>Ряженка</t>
  </si>
  <si>
    <t xml:space="preserve">Пудинг из творога ( запеченый ) с соусом ягодным </t>
  </si>
  <si>
    <t xml:space="preserve">Винегрет с морской капустой </t>
  </si>
  <si>
    <t>69/М</t>
  </si>
  <si>
    <t xml:space="preserve">Суп крестьянский с рисом с говядиной со сметаной </t>
  </si>
  <si>
    <t xml:space="preserve">Бедро куриное запеченое с маслом сливочным </t>
  </si>
  <si>
    <t>293/М/ССЖ</t>
  </si>
  <si>
    <t>Пирожок с мясом и рисом</t>
  </si>
  <si>
    <t>294/М/ССЖ</t>
  </si>
  <si>
    <t xml:space="preserve">Салат из свежих помидоров и огурцов </t>
  </si>
  <si>
    <t xml:space="preserve">Суп картофельный с макаронами с говядиной </t>
  </si>
  <si>
    <t xml:space="preserve">Пельмени рыбные с маслом </t>
  </si>
  <si>
    <t xml:space="preserve">Пудинг творожный </t>
  </si>
  <si>
    <t xml:space="preserve">Киви </t>
  </si>
  <si>
    <t>Масло сливочное</t>
  </si>
  <si>
    <t xml:space="preserve">Салат из картофеля ,кукурузы консервированной ,огурца соленого и моркови </t>
  </si>
  <si>
    <t>39/М/ССЖ</t>
  </si>
  <si>
    <t xml:space="preserve">Щи зеленые с курицей со сметаной </t>
  </si>
  <si>
    <t xml:space="preserve">Плов с говядиной </t>
  </si>
  <si>
    <t>265/М/ССЖ</t>
  </si>
  <si>
    <t xml:space="preserve">Напиток из шиповника </t>
  </si>
  <si>
    <t xml:space="preserve">Круассан с сыром </t>
  </si>
  <si>
    <t>Макароны отварные</t>
  </si>
  <si>
    <t>Соус болоньезе</t>
  </si>
  <si>
    <t>256/М/ССЖ</t>
  </si>
  <si>
    <t>Какао на молоке, 200/11</t>
  </si>
  <si>
    <t>Салат из свежих огурцов</t>
  </si>
  <si>
    <t>20/М/ССЖ</t>
  </si>
  <si>
    <t>Рассольник ленинградский (крупа перловая) с говядиной, 200/10</t>
  </si>
  <si>
    <t>Бефстроганов из куриного филе</t>
  </si>
  <si>
    <t>Каша гречневая рассыпчатая</t>
  </si>
  <si>
    <t>Морс из брусники, 200/11</t>
  </si>
  <si>
    <t>Булочка сдобная с творогом</t>
  </si>
  <si>
    <t>Снежок</t>
  </si>
  <si>
    <t>Каша вязкая молочная из рисовой крупы, 200/5/5</t>
  </si>
  <si>
    <t>Чай ягодный, 200/11</t>
  </si>
  <si>
    <t>Суп из овощей с курицей со сметаной, 200/15/10</t>
  </si>
  <si>
    <t>Поджарка из говядины</t>
  </si>
  <si>
    <t>251/М/ССЖ</t>
  </si>
  <si>
    <t>Картофель запеченный по-деревенски</t>
  </si>
  <si>
    <t>Компот из кураги, 200/11</t>
  </si>
  <si>
    <t>Пицца Школьная</t>
  </si>
  <si>
    <t>Чай с сахаром и лимоном, 200/11</t>
  </si>
  <si>
    <t>Вареники с творогом отварные с соусом сметанным сладким, 200/30</t>
  </si>
  <si>
    <t>Чай с молоком, 200/11</t>
  </si>
  <si>
    <t>Булочка с кунжутом</t>
  </si>
  <si>
    <t>Винегрет с кальмаром</t>
  </si>
  <si>
    <t>Суп картофельный с бобовыми (фасолью) с говядиной,  200/10</t>
  </si>
  <si>
    <t>Рагу из овощей с курицей</t>
  </si>
  <si>
    <t>459/М/ССЖ</t>
  </si>
  <si>
    <t>Напиток витаминный, 200/11</t>
  </si>
  <si>
    <t>Варенец</t>
  </si>
  <si>
    <t>Плов с отварной птицей, 90/150</t>
  </si>
  <si>
    <t>Чай с шиповником, 200/11</t>
  </si>
  <si>
    <t>Суп картофельный с мясными фрикадельками,  200/20</t>
  </si>
  <si>
    <t>Котлета рыбная (горбуша) с маслом, 90/5</t>
  </si>
  <si>
    <t>Картофельное пюре</t>
  </si>
  <si>
    <t>Компот из сухофруктов, 200/11</t>
  </si>
  <si>
    <t>Каша вязкая молочная из гречневой крупы, 200/5/5</t>
  </si>
  <si>
    <t>Салат из цветной капусты, помидоров и зелени</t>
  </si>
  <si>
    <t>Борщ с фасолью и картофелем с говядиной со сметаной, 200/10/10</t>
  </si>
  <si>
    <t>84/М/ССЖ</t>
  </si>
  <si>
    <t>322/К/ССЖ</t>
  </si>
  <si>
    <t>Компот из вишни, 200/11</t>
  </si>
  <si>
    <t>Салат витаминный /2 вариант/</t>
  </si>
  <si>
    <t>Суп картофельный с рыбными фрикадельками, 200/20</t>
  </si>
  <si>
    <t>Рагу из овощей с говядиной</t>
  </si>
  <si>
    <t>263/М/ССЖ</t>
  </si>
  <si>
    <t>Бутерброд с маслом сливочным и красной икрой</t>
  </si>
  <si>
    <t>Среднее значение за период:</t>
  </si>
  <si>
    <t>МБОУ СШ Вулканного ГП</t>
  </si>
  <si>
    <t>Каулин Максим Иварсович</t>
  </si>
  <si>
    <t>Батончики мясные с маслом сливочным, 90/5</t>
  </si>
  <si>
    <t xml:space="preserve">Батончики мясные с маслом слиивочным </t>
  </si>
  <si>
    <t>Булочка с изюмом.масло сливочное</t>
  </si>
  <si>
    <t>булочка с маком.сыр</t>
  </si>
  <si>
    <t>Хлеб пшеничный,масло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</si>
</sst>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.00\ &quot;₽&quot;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4" fillId="0" borderId="0"/>
  </cellStyleXfs>
  <cellXfs count="11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164" fontId="0" fillId="5" borderId="23" xfId="0" applyNumberFormat="1" applyFill="1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164" fontId="0" fillId="3" borderId="28" xfId="0" applyNumberForma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0" fillId="0" borderId="19" xfId="0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165" fontId="0" fillId="3" borderId="23" xfId="0" applyNumberFormat="1" applyFill="1" applyBorder="1" applyAlignment="1">
      <alignment horizontal="center" vertical="center"/>
    </xf>
    <xf numFmtId="165" fontId="1" fillId="3" borderId="35" xfId="0" applyNumberFormat="1" applyFont="1" applyFill="1" applyBorder="1" applyAlignment="1">
      <alignment horizontal="center" vertical="center"/>
    </xf>
    <xf numFmtId="165" fontId="1" fillId="3" borderId="36" xfId="0" applyNumberFormat="1" applyFont="1" applyFill="1" applyBorder="1" applyAlignment="1">
      <alignment horizontal="center" vertical="center"/>
    </xf>
    <xf numFmtId="0" fontId="0" fillId="4" borderId="19" xfId="0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>
      <alignment vertical="center" wrapText="1"/>
    </xf>
    <xf numFmtId="0" fontId="0" fillId="4" borderId="19" xfId="0" applyFill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2" fillId="9" borderId="38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vertical="center"/>
    </xf>
    <xf numFmtId="165" fontId="1" fillId="3" borderId="35" xfId="0" applyNumberFormat="1" applyFont="1" applyFill="1" applyBorder="1" applyAlignment="1">
      <alignment horizontal="center" vertical="center" wrapText="1"/>
    </xf>
    <xf numFmtId="164" fontId="0" fillId="3" borderId="35" xfId="0" applyNumberFormat="1" applyFill="1" applyBorder="1" applyAlignment="1">
      <alignment horizontal="center" vertical="center"/>
    </xf>
    <xf numFmtId="165" fontId="1" fillId="3" borderId="36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12" fillId="3" borderId="19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/>
    </xf>
    <xf numFmtId="164" fontId="13" fillId="5" borderId="0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/>
    </xf>
    <xf numFmtId="0" fontId="15" fillId="3" borderId="19" xfId="1" applyNumberFormat="1" applyFont="1" applyFill="1" applyBorder="1" applyAlignment="1">
      <alignment vertical="center" wrapText="1"/>
    </xf>
    <xf numFmtId="1" fontId="15" fillId="3" borderId="19" xfId="1" applyNumberFormat="1" applyFont="1" applyFill="1" applyBorder="1" applyAlignment="1">
      <alignment horizontal="center" vertical="center"/>
    </xf>
    <xf numFmtId="2" fontId="15" fillId="3" borderId="19" xfId="1" applyNumberFormat="1" applyFont="1" applyFill="1" applyBorder="1" applyAlignment="1">
      <alignment horizontal="center" vertical="center"/>
    </xf>
    <xf numFmtId="4" fontId="15" fillId="3" borderId="19" xfId="1" applyNumberFormat="1" applyFont="1" applyFill="1" applyBorder="1" applyAlignment="1">
      <alignment horizontal="center" vertical="center"/>
    </xf>
    <xf numFmtId="166" fontId="15" fillId="3" borderId="19" xfId="1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3" fontId="15" fillId="3" borderId="19" xfId="1" applyNumberFormat="1" applyFont="1" applyFill="1" applyBorder="1" applyAlignment="1">
      <alignment horizontal="center" vertical="center"/>
    </xf>
    <xf numFmtId="0" fontId="15" fillId="3" borderId="19" xfId="1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7" borderId="27" xfId="0" applyFont="1" applyFill="1" applyBorder="1" applyAlignment="1">
      <alignment horizontal="left" vertical="center" wrapText="1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11" fillId="9" borderId="40" xfId="0" applyFont="1" applyFill="1" applyBorder="1" applyAlignment="1">
      <alignment horizontal="center" vertical="center" wrapText="1"/>
    </xf>
    <xf numFmtId="0" fontId="11" fillId="9" borderId="4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7"/>
  <sheetViews>
    <sheetView tabSelected="1" workbookViewId="0">
      <pane xSplit="6" ySplit="14" topLeftCell="G363" activePane="bottomRight" state="frozen"/>
      <selection pane="topRight" activeCell="G1" sqref="G1"/>
      <selection pane="bottomLeft" activeCell="A15" sqref="A15"/>
      <selection pane="bottomRight" activeCell="L367" sqref="L367"/>
    </sheetView>
  </sheetViews>
  <sheetFormatPr defaultColWidth="12.5703125" defaultRowHeight="15" x14ac:dyDescent="0.25"/>
  <cols>
    <col min="1" max="1" width="4.140625" style="4" customWidth="1"/>
    <col min="2" max="2" width="4.5703125" style="4" customWidth="1"/>
    <col min="3" max="3" width="9.85546875" style="4" customWidth="1"/>
    <col min="4" max="4" width="12.140625" style="4" customWidth="1"/>
    <col min="5" max="5" width="47.85546875" style="4" customWidth="1"/>
    <col min="6" max="6" width="9.28515625" style="4" customWidth="1"/>
    <col min="7" max="7" width="10.140625" style="4" customWidth="1"/>
    <col min="8" max="8" width="7.85546875" style="4" customWidth="1"/>
    <col min="9" max="9" width="7.7109375" style="4" customWidth="1"/>
    <col min="10" max="10" width="9.85546875" style="4" customWidth="1"/>
    <col min="11" max="11" width="11.42578125" style="4" customWidth="1"/>
    <col min="12" max="12" width="9.140625" style="4" customWidth="1"/>
    <col min="13" max="16384" width="12.5703125" style="4"/>
  </cols>
  <sheetData>
    <row r="1" spans="1:12" ht="12.75" customHeight="1" thickBot="1" x14ac:dyDescent="0.3">
      <c r="A1" s="1" t="s">
        <v>0</v>
      </c>
      <c r="B1" s="2"/>
      <c r="C1" s="103" t="s">
        <v>293</v>
      </c>
      <c r="D1" s="104"/>
      <c r="E1" s="105"/>
      <c r="F1" s="3" t="s">
        <v>1</v>
      </c>
      <c r="G1" s="2" t="s">
        <v>2</v>
      </c>
      <c r="H1" s="106" t="s">
        <v>3</v>
      </c>
      <c r="I1" s="107"/>
      <c r="J1" s="107"/>
      <c r="K1" s="108"/>
      <c r="L1" s="2"/>
    </row>
    <row r="2" spans="1:12" ht="17.25" customHeight="1" thickBot="1" x14ac:dyDescent="0.3">
      <c r="A2" s="5" t="s">
        <v>4</v>
      </c>
      <c r="B2" s="6"/>
      <c r="C2" s="6"/>
      <c r="D2" s="7"/>
      <c r="E2" s="8"/>
      <c r="F2" s="2"/>
      <c r="G2" s="2" t="s">
        <v>5</v>
      </c>
      <c r="H2" s="106" t="s">
        <v>294</v>
      </c>
      <c r="I2" s="107"/>
      <c r="J2" s="107"/>
      <c r="K2" s="108"/>
      <c r="L2" s="2"/>
    </row>
    <row r="3" spans="1:12" ht="17.25" customHeight="1" x14ac:dyDescent="0.25">
      <c r="A3" s="9" t="s">
        <v>6</v>
      </c>
      <c r="B3" s="2"/>
      <c r="C3" s="2"/>
      <c r="D3" s="10"/>
      <c r="E3" s="11" t="s">
        <v>7</v>
      </c>
      <c r="F3" s="2"/>
      <c r="G3" s="2" t="s">
        <v>8</v>
      </c>
      <c r="H3" s="12">
        <v>4</v>
      </c>
      <c r="I3" s="12">
        <v>3</v>
      </c>
      <c r="J3" s="13">
        <v>2024</v>
      </c>
      <c r="K3" s="1"/>
      <c r="L3" s="2"/>
    </row>
    <row r="4" spans="1:12" ht="12.75" customHeight="1" thickBot="1" x14ac:dyDescent="0.3">
      <c r="A4" s="2"/>
      <c r="B4" s="2"/>
      <c r="C4" s="2"/>
      <c r="D4" s="9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</row>
    <row r="5" spans="1:12" ht="27" customHeight="1" thickBot="1" x14ac:dyDescent="0.3">
      <c r="A5" s="15" t="s">
        <v>12</v>
      </c>
      <c r="B5" s="16" t="s">
        <v>13</v>
      </c>
      <c r="C5" s="17" t="s">
        <v>14</v>
      </c>
      <c r="D5" s="18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9" t="s">
        <v>22</v>
      </c>
      <c r="L5" s="17" t="s">
        <v>23</v>
      </c>
    </row>
    <row r="6" spans="1:12" ht="12.75" customHeight="1" x14ac:dyDescent="0.25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>
        <v>220</v>
      </c>
      <c r="G6" s="25">
        <v>7.93</v>
      </c>
      <c r="H6" s="25">
        <v>8.66</v>
      </c>
      <c r="I6" s="25">
        <v>41.38</v>
      </c>
      <c r="J6" s="25">
        <v>276.33999999999997</v>
      </c>
      <c r="K6" s="26" t="s">
        <v>27</v>
      </c>
      <c r="L6" s="27">
        <v>22.89</v>
      </c>
    </row>
    <row r="7" spans="1:12" ht="12.75" customHeight="1" x14ac:dyDescent="0.25">
      <c r="A7" s="28"/>
      <c r="B7" s="29"/>
      <c r="C7" s="30"/>
      <c r="D7" s="31" t="s">
        <v>28</v>
      </c>
      <c r="E7" s="32" t="s">
        <v>29</v>
      </c>
      <c r="F7" s="33">
        <v>200</v>
      </c>
      <c r="G7" s="33">
        <v>0.26</v>
      </c>
      <c r="H7" s="33">
        <v>0.03</v>
      </c>
      <c r="I7" s="33">
        <v>11.26</v>
      </c>
      <c r="J7" s="33">
        <v>47.79</v>
      </c>
      <c r="K7" s="34" t="s">
        <v>30</v>
      </c>
      <c r="L7" s="27">
        <v>3.63</v>
      </c>
    </row>
    <row r="8" spans="1:12" s="43" customFormat="1" ht="12.75" customHeight="1" x14ac:dyDescent="0.25">
      <c r="A8" s="35"/>
      <c r="B8" s="36"/>
      <c r="C8" s="37"/>
      <c r="D8" s="38" t="s">
        <v>31</v>
      </c>
      <c r="E8" s="39" t="s">
        <v>32</v>
      </c>
      <c r="F8" s="40">
        <v>65</v>
      </c>
      <c r="G8" s="40">
        <v>6.72</v>
      </c>
      <c r="H8" s="40">
        <v>12.08</v>
      </c>
      <c r="I8" s="40">
        <v>19.45</v>
      </c>
      <c r="J8" s="40">
        <v>214.7</v>
      </c>
      <c r="K8" s="41"/>
      <c r="L8" s="42">
        <v>24.41</v>
      </c>
    </row>
    <row r="9" spans="1:12" ht="12.75" customHeight="1" x14ac:dyDescent="0.25">
      <c r="A9" s="28"/>
      <c r="B9" s="29"/>
      <c r="C9" s="30"/>
      <c r="D9" s="23" t="s">
        <v>25</v>
      </c>
      <c r="E9" s="32" t="s">
        <v>33</v>
      </c>
      <c r="F9" s="33">
        <v>40</v>
      </c>
      <c r="G9" s="33">
        <v>5.08</v>
      </c>
      <c r="H9" s="33">
        <v>4.5999999999999996</v>
      </c>
      <c r="I9" s="33">
        <v>0.28000000000000003</v>
      </c>
      <c r="J9" s="33">
        <v>62.8</v>
      </c>
      <c r="K9" s="34" t="s">
        <v>34</v>
      </c>
      <c r="L9" s="27">
        <v>8.73</v>
      </c>
    </row>
    <row r="10" spans="1:12" ht="12.75" customHeight="1" x14ac:dyDescent="0.25">
      <c r="A10" s="28"/>
      <c r="B10" s="29"/>
      <c r="C10" s="30"/>
      <c r="D10" s="31" t="s">
        <v>35</v>
      </c>
      <c r="E10" s="32" t="s">
        <v>36</v>
      </c>
      <c r="F10" s="33">
        <v>100</v>
      </c>
      <c r="G10" s="33">
        <v>0.4</v>
      </c>
      <c r="H10" s="33">
        <v>0.4</v>
      </c>
      <c r="I10" s="33">
        <v>9.8000000000000007</v>
      </c>
      <c r="J10" s="33">
        <v>47</v>
      </c>
      <c r="K10" s="34" t="s">
        <v>37</v>
      </c>
      <c r="L10" s="44">
        <v>27</v>
      </c>
    </row>
    <row r="11" spans="1:12" ht="12.75" customHeight="1" x14ac:dyDescent="0.25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4"/>
      <c r="L11" s="33"/>
    </row>
    <row r="12" spans="1:12" ht="12.75" customHeight="1" x14ac:dyDescent="0.25">
      <c r="A12" s="45"/>
      <c r="B12" s="46"/>
      <c r="C12" s="47"/>
      <c r="D12" s="48" t="s">
        <v>38</v>
      </c>
      <c r="E12" s="49"/>
      <c r="F12" s="50">
        <f>SUM(F6:F11)</f>
        <v>625</v>
      </c>
      <c r="G12" s="50">
        <f>SUM(G6:G11)</f>
        <v>20.39</v>
      </c>
      <c r="H12" s="50">
        <f>SUM(H6:H11)</f>
        <v>25.769999999999996</v>
      </c>
      <c r="I12" s="50">
        <f>SUM(I6:I11)</f>
        <v>82.17</v>
      </c>
      <c r="J12" s="50">
        <f>SUM(J6:J11)</f>
        <v>648.62999999999988</v>
      </c>
      <c r="K12" s="51"/>
      <c r="L12" s="50">
        <f>SUM(L6:L11)</f>
        <v>86.66</v>
      </c>
    </row>
    <row r="13" spans="1:12" ht="12.75" customHeight="1" x14ac:dyDescent="0.25">
      <c r="A13" s="52">
        <f>A6</f>
        <v>1</v>
      </c>
      <c r="B13" s="53">
        <f>B6</f>
        <v>1</v>
      </c>
      <c r="C13" s="54" t="s">
        <v>39</v>
      </c>
      <c r="D13" s="23" t="s">
        <v>40</v>
      </c>
      <c r="E13" s="32" t="s">
        <v>41</v>
      </c>
      <c r="F13" s="33">
        <v>60</v>
      </c>
      <c r="G13" s="33">
        <v>3.32</v>
      </c>
      <c r="H13" s="33">
        <v>6.65</v>
      </c>
      <c r="I13" s="33">
        <v>3.8</v>
      </c>
      <c r="J13" s="33">
        <v>88.66</v>
      </c>
      <c r="K13" s="34" t="s">
        <v>42</v>
      </c>
      <c r="L13" s="55">
        <v>27.91</v>
      </c>
    </row>
    <row r="14" spans="1:12" ht="12.75" customHeight="1" x14ac:dyDescent="0.25">
      <c r="A14" s="28"/>
      <c r="B14" s="29"/>
      <c r="C14" s="30"/>
      <c r="D14" s="23" t="s">
        <v>43</v>
      </c>
      <c r="E14" s="32" t="s">
        <v>44</v>
      </c>
      <c r="F14" s="33">
        <v>225</v>
      </c>
      <c r="G14" s="33">
        <v>3.42</v>
      </c>
      <c r="H14" s="33">
        <v>8.25</v>
      </c>
      <c r="I14" s="33">
        <v>8.84</v>
      </c>
      <c r="J14" s="33">
        <v>123.94</v>
      </c>
      <c r="K14" s="34" t="s">
        <v>45</v>
      </c>
      <c r="L14" s="55">
        <v>20.65</v>
      </c>
    </row>
    <row r="15" spans="1:12" ht="12.75" customHeight="1" x14ac:dyDescent="0.25">
      <c r="A15" s="28"/>
      <c r="B15" s="29"/>
      <c r="C15" s="30"/>
      <c r="D15" s="23" t="s">
        <v>46</v>
      </c>
      <c r="E15" s="32" t="s">
        <v>47</v>
      </c>
      <c r="F15" s="33">
        <v>90</v>
      </c>
      <c r="G15" s="33">
        <v>14.01</v>
      </c>
      <c r="H15" s="33">
        <v>14.06</v>
      </c>
      <c r="I15" s="33">
        <v>5.25</v>
      </c>
      <c r="J15" s="33">
        <v>204.01</v>
      </c>
      <c r="K15" s="34" t="s">
        <v>48</v>
      </c>
      <c r="L15" s="55">
        <v>41.27</v>
      </c>
    </row>
    <row r="16" spans="1:12" ht="12.75" customHeight="1" x14ac:dyDescent="0.25">
      <c r="A16" s="28"/>
      <c r="B16" s="29"/>
      <c r="C16" s="30"/>
      <c r="D16" s="23" t="s">
        <v>49</v>
      </c>
      <c r="E16" s="32" t="s">
        <v>50</v>
      </c>
      <c r="F16" s="33">
        <v>150</v>
      </c>
      <c r="G16" s="33">
        <v>6.96</v>
      </c>
      <c r="H16" s="33">
        <v>4.72</v>
      </c>
      <c r="I16" s="33">
        <v>31.46</v>
      </c>
      <c r="J16" s="33">
        <v>195.84</v>
      </c>
      <c r="K16" s="34" t="s">
        <v>51</v>
      </c>
      <c r="L16" s="55">
        <v>5.47</v>
      </c>
    </row>
    <row r="17" spans="1:12" ht="12.75" customHeight="1" x14ac:dyDescent="0.25">
      <c r="A17" s="28"/>
      <c r="B17" s="29"/>
      <c r="C17" s="30"/>
      <c r="D17" s="23" t="s">
        <v>52</v>
      </c>
      <c r="E17" s="32" t="s">
        <v>53</v>
      </c>
      <c r="F17" s="33">
        <v>20</v>
      </c>
      <c r="G17" s="33">
        <v>1.58</v>
      </c>
      <c r="H17" s="33">
        <v>0.2</v>
      </c>
      <c r="I17" s="33">
        <v>9.66</v>
      </c>
      <c r="J17" s="33">
        <v>47</v>
      </c>
      <c r="K17" s="34"/>
      <c r="L17" s="55">
        <v>3.48</v>
      </c>
    </row>
    <row r="18" spans="1:12" ht="12.75" customHeight="1" x14ac:dyDescent="0.25">
      <c r="A18" s="28"/>
      <c r="B18" s="29"/>
      <c r="C18" s="30"/>
      <c r="D18" s="23" t="s">
        <v>54</v>
      </c>
      <c r="E18" s="32" t="s">
        <v>55</v>
      </c>
      <c r="F18" s="33">
        <v>50</v>
      </c>
      <c r="G18" s="33">
        <v>3.3</v>
      </c>
      <c r="H18" s="33">
        <v>0.6</v>
      </c>
      <c r="I18" s="33">
        <v>19.82</v>
      </c>
      <c r="J18" s="33">
        <v>99</v>
      </c>
      <c r="K18" s="34"/>
      <c r="L18" s="56">
        <v>6</v>
      </c>
    </row>
    <row r="19" spans="1:12" ht="12.75" customHeight="1" x14ac:dyDescent="0.25">
      <c r="A19" s="28"/>
      <c r="B19" s="29"/>
      <c r="C19" s="30"/>
      <c r="D19" s="23" t="s">
        <v>56</v>
      </c>
      <c r="E19" s="32" t="s">
        <v>57</v>
      </c>
      <c r="F19" s="33">
        <v>200</v>
      </c>
      <c r="G19" s="33">
        <v>0.37</v>
      </c>
      <c r="H19" s="33">
        <v>0.02</v>
      </c>
      <c r="I19" s="33">
        <v>21.01</v>
      </c>
      <c r="J19" s="33">
        <v>86.9</v>
      </c>
      <c r="K19" s="34" t="s">
        <v>58</v>
      </c>
      <c r="L19" s="55">
        <v>4.47</v>
      </c>
    </row>
    <row r="20" spans="1:12" ht="12.75" customHeight="1" x14ac:dyDescent="0.25">
      <c r="A20" s="28"/>
      <c r="B20" s="29"/>
      <c r="C20" s="30"/>
      <c r="D20" s="23" t="s">
        <v>59</v>
      </c>
      <c r="E20" s="32" t="s">
        <v>60</v>
      </c>
      <c r="F20" s="33">
        <v>100</v>
      </c>
      <c r="G20" s="33">
        <v>0.4</v>
      </c>
      <c r="H20" s="33">
        <v>0.3</v>
      </c>
      <c r="I20" s="33">
        <v>10.3</v>
      </c>
      <c r="J20" s="33">
        <v>47</v>
      </c>
      <c r="K20" s="34" t="s">
        <v>37</v>
      </c>
      <c r="L20" s="57">
        <v>54.05</v>
      </c>
    </row>
    <row r="21" spans="1:12" ht="12.75" customHeight="1" x14ac:dyDescent="0.25">
      <c r="A21" s="28"/>
      <c r="B21" s="29"/>
      <c r="C21" s="30"/>
      <c r="D21" s="23"/>
      <c r="E21" s="32"/>
      <c r="F21" s="33"/>
      <c r="G21" s="33"/>
      <c r="H21" s="33"/>
      <c r="I21" s="33"/>
      <c r="J21" s="33"/>
      <c r="K21" s="34"/>
      <c r="L21" s="33"/>
    </row>
    <row r="22" spans="1:12" ht="12.75" customHeight="1" x14ac:dyDescent="0.25">
      <c r="A22" s="45"/>
      <c r="B22" s="46"/>
      <c r="C22" s="47"/>
      <c r="D22" s="48" t="s">
        <v>38</v>
      </c>
      <c r="E22" s="49"/>
      <c r="F22" s="50">
        <f t="shared" ref="F22:I22" si="0">SUM(F13:F21)</f>
        <v>895</v>
      </c>
      <c r="G22" s="50">
        <f t="shared" si="0"/>
        <v>33.359999999999992</v>
      </c>
      <c r="H22" s="50">
        <f t="shared" si="0"/>
        <v>34.800000000000004</v>
      </c>
      <c r="I22" s="50">
        <f t="shared" si="0"/>
        <v>110.14000000000001</v>
      </c>
      <c r="J22" s="50">
        <f>SUM(J13:J21)</f>
        <v>892.35</v>
      </c>
      <c r="K22" s="51"/>
      <c r="L22" s="50">
        <f>SUM(L13:L21)</f>
        <v>163.30000000000001</v>
      </c>
    </row>
    <row r="23" spans="1:12" ht="12.75" customHeight="1" x14ac:dyDescent="0.25">
      <c r="A23" s="52">
        <f>A6</f>
        <v>1</v>
      </c>
      <c r="B23" s="53">
        <f>B6</f>
        <v>1</v>
      </c>
      <c r="C23" s="54" t="s">
        <v>61</v>
      </c>
      <c r="D23" s="58" t="s">
        <v>62</v>
      </c>
      <c r="E23" s="59" t="s">
        <v>63</v>
      </c>
      <c r="F23" s="33">
        <v>100</v>
      </c>
      <c r="G23" s="33">
        <v>8.41</v>
      </c>
      <c r="H23" s="33">
        <v>9.2899999999999991</v>
      </c>
      <c r="I23" s="33">
        <v>41.03</v>
      </c>
      <c r="J23" s="33">
        <v>281.94</v>
      </c>
      <c r="K23" s="34" t="s">
        <v>64</v>
      </c>
      <c r="L23" s="55">
        <v>17.98</v>
      </c>
    </row>
    <row r="24" spans="1:12" ht="12.75" customHeight="1" x14ac:dyDescent="0.25">
      <c r="A24" s="28"/>
      <c r="B24" s="29"/>
      <c r="C24" s="30"/>
      <c r="D24" s="58" t="s">
        <v>56</v>
      </c>
      <c r="E24" s="59" t="s">
        <v>65</v>
      </c>
      <c r="F24" s="33">
        <v>200</v>
      </c>
      <c r="G24" s="33">
        <v>6</v>
      </c>
      <c r="H24" s="33">
        <v>5</v>
      </c>
      <c r="I24" s="33">
        <v>8.4</v>
      </c>
      <c r="J24" s="33">
        <v>102</v>
      </c>
      <c r="K24" s="34"/>
      <c r="L24" s="55">
        <v>43.2</v>
      </c>
    </row>
    <row r="25" spans="1:12" ht="14.25" customHeight="1" x14ac:dyDescent="0.25">
      <c r="A25" s="28"/>
      <c r="B25" s="29"/>
      <c r="C25" s="30"/>
      <c r="D25" s="60" t="s">
        <v>35</v>
      </c>
      <c r="E25" s="59" t="s">
        <v>66</v>
      </c>
      <c r="F25" s="33">
        <v>100</v>
      </c>
      <c r="G25" s="33">
        <v>0.4</v>
      </c>
      <c r="H25" s="33">
        <v>0.3</v>
      </c>
      <c r="I25" s="33">
        <v>10.3</v>
      </c>
      <c r="J25" s="33">
        <v>47</v>
      </c>
      <c r="K25" s="34" t="s">
        <v>37</v>
      </c>
      <c r="L25" s="55">
        <v>40.53</v>
      </c>
    </row>
    <row r="26" spans="1:12" ht="12.75" customHeight="1" x14ac:dyDescent="0.25">
      <c r="A26" s="28"/>
      <c r="B26" s="29"/>
      <c r="C26" s="61"/>
      <c r="D26" s="62"/>
      <c r="E26" s="63"/>
      <c r="F26" s="33"/>
      <c r="G26" s="33"/>
      <c r="H26" s="33"/>
      <c r="I26" s="33"/>
      <c r="J26" s="33"/>
      <c r="K26" s="34"/>
      <c r="L26" s="33"/>
    </row>
    <row r="27" spans="1:12" ht="12.75" customHeight="1" x14ac:dyDescent="0.25">
      <c r="A27" s="45"/>
      <c r="B27" s="46"/>
      <c r="C27" s="64"/>
      <c r="D27" s="65" t="s">
        <v>38</v>
      </c>
      <c r="E27" s="66"/>
      <c r="F27" s="50">
        <f>SUM(F23:F26)</f>
        <v>400</v>
      </c>
      <c r="G27" s="50">
        <f>SUM(G23:G26)</f>
        <v>14.81</v>
      </c>
      <c r="H27" s="50">
        <f>SUM(H23:H26)</f>
        <v>14.59</v>
      </c>
      <c r="I27" s="50">
        <f>SUM(I23:I26)</f>
        <v>59.730000000000004</v>
      </c>
      <c r="J27" s="50">
        <f>SUM(J23:J26)</f>
        <v>430.94</v>
      </c>
      <c r="K27" s="50"/>
      <c r="L27" s="50">
        <f>SUM(L23:L26)</f>
        <v>101.71000000000001</v>
      </c>
    </row>
    <row r="28" spans="1:12" ht="12.75" customHeight="1" thickBot="1" x14ac:dyDescent="0.3">
      <c r="A28" s="67">
        <f>A6</f>
        <v>1</v>
      </c>
      <c r="B28" s="68">
        <f>B6</f>
        <v>1</v>
      </c>
      <c r="C28" s="101" t="s">
        <v>67</v>
      </c>
      <c r="D28" s="102"/>
      <c r="E28" s="69"/>
      <c r="F28" s="70">
        <f>F12+F27+F22</f>
        <v>1920</v>
      </c>
      <c r="G28" s="70">
        <f>G12+G27+G22</f>
        <v>68.56</v>
      </c>
      <c r="H28" s="70">
        <f>H12+H27+H22</f>
        <v>75.16</v>
      </c>
      <c r="I28" s="70">
        <f>I12+I27+I22</f>
        <v>252.04000000000002</v>
      </c>
      <c r="J28" s="70">
        <f>J12+J27+J22</f>
        <v>1971.92</v>
      </c>
      <c r="K28" s="70"/>
      <c r="L28" s="70">
        <f>L12+L27+L22</f>
        <v>351.67</v>
      </c>
    </row>
    <row r="29" spans="1:12" ht="12.75" customHeight="1" x14ac:dyDescent="0.25">
      <c r="A29" s="20">
        <v>1</v>
      </c>
      <c r="B29" s="21">
        <v>2</v>
      </c>
      <c r="C29" s="22" t="s">
        <v>24</v>
      </c>
      <c r="D29" s="23" t="s">
        <v>25</v>
      </c>
      <c r="E29" s="24" t="s">
        <v>68</v>
      </c>
      <c r="F29" s="25">
        <v>180</v>
      </c>
      <c r="G29" s="25">
        <v>23.75</v>
      </c>
      <c r="H29" s="25">
        <v>13.88</v>
      </c>
      <c r="I29" s="25">
        <v>30.83</v>
      </c>
      <c r="J29" s="25">
        <v>349.33</v>
      </c>
      <c r="K29" s="26" t="s">
        <v>69</v>
      </c>
      <c r="L29" s="27">
        <v>103.23</v>
      </c>
    </row>
    <row r="30" spans="1:12" ht="12.75" customHeight="1" x14ac:dyDescent="0.25">
      <c r="A30" s="28"/>
      <c r="B30" s="29"/>
      <c r="C30" s="30"/>
      <c r="D30" s="31" t="s">
        <v>28</v>
      </c>
      <c r="E30" s="32" t="s">
        <v>70</v>
      </c>
      <c r="F30" s="33">
        <v>200</v>
      </c>
      <c r="G30" s="33">
        <v>1.82</v>
      </c>
      <c r="H30" s="33">
        <v>1.42</v>
      </c>
      <c r="I30" s="33">
        <v>13.74</v>
      </c>
      <c r="J30" s="33">
        <v>75.650000000000006</v>
      </c>
      <c r="K30" s="34" t="s">
        <v>71</v>
      </c>
      <c r="L30" s="27">
        <v>6.7</v>
      </c>
    </row>
    <row r="31" spans="1:12" ht="12.75" customHeight="1" x14ac:dyDescent="0.25">
      <c r="A31" s="28"/>
      <c r="B31" s="29"/>
      <c r="C31" s="30"/>
      <c r="D31" s="31" t="s">
        <v>31</v>
      </c>
      <c r="E31" s="32" t="s">
        <v>72</v>
      </c>
      <c r="F31" s="33">
        <v>50</v>
      </c>
      <c r="G31" s="33">
        <v>4.5199999999999996</v>
      </c>
      <c r="H31" s="33">
        <v>4.93</v>
      </c>
      <c r="I31" s="33">
        <v>27.89</v>
      </c>
      <c r="J31" s="33">
        <v>173.9</v>
      </c>
      <c r="K31" s="34" t="s">
        <v>73</v>
      </c>
      <c r="L31" s="27">
        <v>24.5</v>
      </c>
    </row>
    <row r="32" spans="1:12" ht="12.75" customHeight="1" x14ac:dyDescent="0.25">
      <c r="A32" s="28"/>
      <c r="B32" s="29"/>
      <c r="C32" s="30"/>
      <c r="D32" s="31" t="s">
        <v>35</v>
      </c>
      <c r="E32" s="32" t="s">
        <v>74</v>
      </c>
      <c r="F32" s="33">
        <v>100</v>
      </c>
      <c r="G32" s="33">
        <v>0.4</v>
      </c>
      <c r="H32" s="33">
        <v>0.3</v>
      </c>
      <c r="I32" s="33">
        <v>10.3</v>
      </c>
      <c r="J32" s="33">
        <v>47</v>
      </c>
      <c r="K32" s="34" t="s">
        <v>37</v>
      </c>
      <c r="L32" s="27">
        <v>54.05</v>
      </c>
    </row>
    <row r="33" spans="1:12" ht="12.75" customHeight="1" x14ac:dyDescent="0.25">
      <c r="A33" s="28"/>
      <c r="B33" s="29"/>
      <c r="C33" s="30"/>
      <c r="D33" s="31"/>
      <c r="E33" s="32" t="s">
        <v>75</v>
      </c>
      <c r="F33" s="33">
        <v>15</v>
      </c>
      <c r="G33" s="33">
        <v>3.48</v>
      </c>
      <c r="H33" s="33">
        <v>4.43</v>
      </c>
      <c r="I33" s="33">
        <v>0</v>
      </c>
      <c r="J33" s="33">
        <v>54.6</v>
      </c>
      <c r="K33" s="34" t="s">
        <v>76</v>
      </c>
      <c r="L33" s="27">
        <v>10.24</v>
      </c>
    </row>
    <row r="34" spans="1:12" ht="12.75" customHeight="1" x14ac:dyDescent="0.25">
      <c r="A34" s="28"/>
      <c r="B34" s="29"/>
      <c r="C34" s="30"/>
      <c r="D34" s="31"/>
      <c r="E34" s="32"/>
      <c r="F34" s="33"/>
      <c r="G34" s="33"/>
      <c r="H34" s="33"/>
      <c r="I34" s="33"/>
      <c r="J34" s="33"/>
      <c r="K34" s="34"/>
      <c r="L34" s="33"/>
    </row>
    <row r="35" spans="1:12" ht="12.75" customHeight="1" x14ac:dyDescent="0.25">
      <c r="A35" s="28"/>
      <c r="B35" s="29"/>
      <c r="C35" s="30"/>
      <c r="D35" s="71"/>
      <c r="E35" s="32"/>
      <c r="F35" s="33"/>
      <c r="G35" s="33"/>
      <c r="H35" s="33"/>
      <c r="I35" s="33"/>
      <c r="J35" s="33"/>
      <c r="K35" s="34"/>
      <c r="L35" s="33"/>
    </row>
    <row r="36" spans="1:12" ht="12.75" customHeight="1" x14ac:dyDescent="0.25">
      <c r="A36" s="28"/>
      <c r="B36" s="29"/>
      <c r="C36" s="30"/>
      <c r="D36" s="71"/>
      <c r="E36" s="32"/>
      <c r="F36" s="33"/>
      <c r="G36" s="33"/>
      <c r="H36" s="33"/>
      <c r="I36" s="33"/>
      <c r="J36" s="33"/>
      <c r="K36" s="34"/>
      <c r="L36" s="33"/>
    </row>
    <row r="37" spans="1:12" ht="12.75" customHeight="1" x14ac:dyDescent="0.25">
      <c r="A37" s="45"/>
      <c r="B37" s="46"/>
      <c r="C37" s="47"/>
      <c r="D37" s="48" t="s">
        <v>38</v>
      </c>
      <c r="E37" s="49"/>
      <c r="F37" s="50">
        <f t="shared" ref="F37:J37" si="1">SUM(F29:F36)</f>
        <v>545</v>
      </c>
      <c r="G37" s="50">
        <f t="shared" si="1"/>
        <v>33.97</v>
      </c>
      <c r="H37" s="50">
        <f t="shared" si="1"/>
        <v>24.96</v>
      </c>
      <c r="I37" s="50">
        <f t="shared" si="1"/>
        <v>82.76</v>
      </c>
      <c r="J37" s="50">
        <f t="shared" si="1"/>
        <v>700.48</v>
      </c>
      <c r="K37" s="51"/>
      <c r="L37" s="50">
        <f>SUM(L29:L36)</f>
        <v>198.72000000000003</v>
      </c>
    </row>
    <row r="38" spans="1:12" ht="12.75" customHeight="1" x14ac:dyDescent="0.25">
      <c r="A38" s="52">
        <f>A29</f>
        <v>1</v>
      </c>
      <c r="B38" s="53">
        <f t="shared" ref="B38" si="2">B29</f>
        <v>2</v>
      </c>
      <c r="C38" s="54" t="s">
        <v>39</v>
      </c>
      <c r="D38" s="23" t="s">
        <v>40</v>
      </c>
      <c r="E38" s="32" t="s">
        <v>77</v>
      </c>
      <c r="F38" s="33">
        <v>60</v>
      </c>
      <c r="G38" s="33">
        <v>1</v>
      </c>
      <c r="H38" s="33">
        <v>5.08</v>
      </c>
      <c r="I38" s="33">
        <v>2.2000000000000002</v>
      </c>
      <c r="J38" s="33">
        <v>59.53</v>
      </c>
      <c r="K38" s="34" t="s">
        <v>78</v>
      </c>
      <c r="L38" s="55">
        <v>14.68</v>
      </c>
    </row>
    <row r="39" spans="1:12" ht="12.75" customHeight="1" x14ac:dyDescent="0.25">
      <c r="A39" s="28"/>
      <c r="B39" s="29"/>
      <c r="C39" s="30"/>
      <c r="D39" s="23" t="s">
        <v>43</v>
      </c>
      <c r="E39" s="32" t="s">
        <v>79</v>
      </c>
      <c r="F39" s="33">
        <v>210</v>
      </c>
      <c r="G39" s="33">
        <v>3.86</v>
      </c>
      <c r="H39" s="33">
        <v>7.78</v>
      </c>
      <c r="I39" s="33">
        <v>13.73</v>
      </c>
      <c r="J39" s="33">
        <v>135.88999999999999</v>
      </c>
      <c r="K39" s="34" t="s">
        <v>80</v>
      </c>
      <c r="L39" s="55">
        <v>23.72</v>
      </c>
    </row>
    <row r="40" spans="1:12" ht="12.75" customHeight="1" x14ac:dyDescent="0.25">
      <c r="A40" s="28"/>
      <c r="B40" s="29"/>
      <c r="C40" s="30"/>
      <c r="D40" s="23" t="s">
        <v>46</v>
      </c>
      <c r="E40" s="32" t="s">
        <v>81</v>
      </c>
      <c r="F40" s="33">
        <v>270</v>
      </c>
      <c r="G40" s="33">
        <v>24.15</v>
      </c>
      <c r="H40" s="33">
        <v>17.38</v>
      </c>
      <c r="I40" s="33">
        <v>42.78</v>
      </c>
      <c r="J40" s="33">
        <v>425.95</v>
      </c>
      <c r="K40" s="34" t="s">
        <v>82</v>
      </c>
      <c r="L40" s="55">
        <v>93.42</v>
      </c>
    </row>
    <row r="41" spans="1:12" ht="12.75" customHeight="1" x14ac:dyDescent="0.25">
      <c r="A41" s="28"/>
      <c r="B41" s="29"/>
      <c r="C41" s="30"/>
      <c r="D41" s="23" t="s">
        <v>52</v>
      </c>
      <c r="E41" s="32" t="s">
        <v>83</v>
      </c>
      <c r="F41" s="33">
        <v>20</v>
      </c>
      <c r="G41" s="33">
        <v>1.58</v>
      </c>
      <c r="H41" s="33">
        <v>0.2</v>
      </c>
      <c r="I41" s="33">
        <v>9.66</v>
      </c>
      <c r="J41" s="33">
        <v>47</v>
      </c>
      <c r="K41" s="34"/>
      <c r="L41" s="55">
        <v>3.48</v>
      </c>
    </row>
    <row r="42" spans="1:12" ht="12.75" customHeight="1" x14ac:dyDescent="0.25">
      <c r="A42" s="28"/>
      <c r="B42" s="29"/>
      <c r="C42" s="30"/>
      <c r="D42" s="23" t="s">
        <v>54</v>
      </c>
      <c r="E42" s="32" t="s">
        <v>84</v>
      </c>
      <c r="F42" s="33">
        <v>50</v>
      </c>
      <c r="G42" s="33">
        <v>3.3</v>
      </c>
      <c r="H42" s="33">
        <v>0.6</v>
      </c>
      <c r="I42" s="33">
        <v>19.82</v>
      </c>
      <c r="J42" s="33">
        <v>99</v>
      </c>
      <c r="K42" s="34"/>
      <c r="L42" s="55">
        <v>6</v>
      </c>
    </row>
    <row r="43" spans="1:12" ht="12.75" customHeight="1" x14ac:dyDescent="0.25">
      <c r="A43" s="28"/>
      <c r="B43" s="29"/>
      <c r="C43" s="30"/>
      <c r="D43" s="23" t="s">
        <v>56</v>
      </c>
      <c r="E43" s="32" t="s">
        <v>85</v>
      </c>
      <c r="F43" s="33">
        <v>200</v>
      </c>
      <c r="G43" s="33">
        <v>1</v>
      </c>
      <c r="H43" s="33">
        <v>0.2</v>
      </c>
      <c r="I43" s="33">
        <v>20.2</v>
      </c>
      <c r="J43" s="33">
        <v>92</v>
      </c>
      <c r="K43" s="34"/>
      <c r="L43" s="55">
        <v>13</v>
      </c>
    </row>
    <row r="44" spans="1:12" ht="12.75" customHeight="1" x14ac:dyDescent="0.25">
      <c r="A44" s="28"/>
      <c r="B44" s="29"/>
      <c r="C44" s="30"/>
      <c r="D44" s="23" t="s">
        <v>59</v>
      </c>
      <c r="E44" s="32" t="s">
        <v>36</v>
      </c>
      <c r="F44" s="33">
        <v>100</v>
      </c>
      <c r="G44" s="33">
        <v>0.4</v>
      </c>
      <c r="H44" s="33">
        <v>0.4</v>
      </c>
      <c r="I44" s="33">
        <v>10</v>
      </c>
      <c r="J44" s="33">
        <v>47</v>
      </c>
      <c r="K44" s="34" t="s">
        <v>37</v>
      </c>
      <c r="L44" s="72">
        <v>43.56</v>
      </c>
    </row>
    <row r="45" spans="1:12" ht="12.75" customHeight="1" x14ac:dyDescent="0.25">
      <c r="A45" s="28"/>
      <c r="B45" s="29"/>
      <c r="C45" s="30"/>
      <c r="D45" s="23"/>
      <c r="E45" s="32"/>
      <c r="F45" s="33"/>
      <c r="G45" s="33"/>
      <c r="H45" s="33"/>
      <c r="I45" s="33"/>
      <c r="J45" s="33"/>
      <c r="K45" s="34"/>
      <c r="L45" s="33"/>
    </row>
    <row r="46" spans="1:12" ht="12.75" customHeight="1" x14ac:dyDescent="0.25">
      <c r="A46" s="28"/>
      <c r="B46" s="29"/>
      <c r="C46" s="30"/>
      <c r="D46" s="23"/>
      <c r="E46" s="32"/>
      <c r="F46" s="33"/>
      <c r="G46" s="33"/>
      <c r="H46" s="33"/>
      <c r="I46" s="33"/>
      <c r="J46" s="33"/>
      <c r="K46" s="34"/>
      <c r="L46" s="33"/>
    </row>
    <row r="47" spans="1:12" ht="15.75" customHeight="1" x14ac:dyDescent="0.25">
      <c r="A47" s="45"/>
      <c r="B47" s="46"/>
      <c r="C47" s="47"/>
      <c r="D47" s="48" t="s">
        <v>38</v>
      </c>
      <c r="E47" s="49"/>
      <c r="F47" s="50">
        <f t="shared" ref="F47:H47" si="3">SUM(F38:F46)</f>
        <v>910</v>
      </c>
      <c r="G47" s="50">
        <f t="shared" si="3"/>
        <v>35.289999999999992</v>
      </c>
      <c r="H47" s="50">
        <f t="shared" si="3"/>
        <v>31.639999999999997</v>
      </c>
      <c r="I47" s="50">
        <f>SUM(I38:I46)</f>
        <v>118.39</v>
      </c>
      <c r="J47" s="50">
        <f>SUM(J38:J46)</f>
        <v>906.37</v>
      </c>
      <c r="K47" s="51"/>
      <c r="L47" s="50">
        <f>SUM(L38:L46)</f>
        <v>197.85999999999999</v>
      </c>
    </row>
    <row r="48" spans="1:12" ht="12.75" customHeight="1" x14ac:dyDescent="0.25">
      <c r="A48" s="52">
        <f>A29</f>
        <v>1</v>
      </c>
      <c r="B48" s="53">
        <f>B29</f>
        <v>2</v>
      </c>
      <c r="C48" s="54" t="s">
        <v>61</v>
      </c>
      <c r="D48" s="58" t="s">
        <v>62</v>
      </c>
      <c r="E48" s="59" t="s">
        <v>86</v>
      </c>
      <c r="F48" s="33">
        <v>75</v>
      </c>
      <c r="G48" s="33">
        <v>9.7799999999999994</v>
      </c>
      <c r="H48" s="33">
        <v>7.63</v>
      </c>
      <c r="I48" s="33">
        <v>25.18</v>
      </c>
      <c r="J48" s="33">
        <v>208.34</v>
      </c>
      <c r="K48" s="34" t="s">
        <v>87</v>
      </c>
      <c r="L48" s="33">
        <v>32</v>
      </c>
    </row>
    <row r="49" spans="1:12" ht="12.75" customHeight="1" x14ac:dyDescent="0.25">
      <c r="A49" s="28"/>
      <c r="B49" s="29"/>
      <c r="C49" s="30"/>
      <c r="D49" s="58" t="s">
        <v>56</v>
      </c>
      <c r="E49" s="59" t="s">
        <v>29</v>
      </c>
      <c r="F49" s="33">
        <v>200</v>
      </c>
      <c r="G49" s="33">
        <v>0.26</v>
      </c>
      <c r="H49" s="33">
        <v>0.03</v>
      </c>
      <c r="I49" s="33">
        <v>11.26</v>
      </c>
      <c r="J49" s="33">
        <v>47.79</v>
      </c>
      <c r="K49" s="34" t="s">
        <v>30</v>
      </c>
      <c r="L49" s="55">
        <v>4.46</v>
      </c>
    </row>
    <row r="50" spans="1:12" ht="12.75" customHeight="1" x14ac:dyDescent="0.25">
      <c r="A50" s="28"/>
      <c r="B50" s="29"/>
      <c r="C50" s="30"/>
      <c r="D50" s="60" t="s">
        <v>35</v>
      </c>
      <c r="E50" s="59" t="s">
        <v>88</v>
      </c>
      <c r="F50" s="33">
        <v>100</v>
      </c>
      <c r="G50" s="33">
        <v>0.8</v>
      </c>
      <c r="H50" s="33">
        <v>0.4</v>
      </c>
      <c r="I50" s="33">
        <v>8.1</v>
      </c>
      <c r="J50" s="33">
        <v>47</v>
      </c>
      <c r="K50" s="34" t="s">
        <v>37</v>
      </c>
      <c r="L50" s="55">
        <v>38.74</v>
      </c>
    </row>
    <row r="51" spans="1:12" ht="12.75" customHeight="1" x14ac:dyDescent="0.25">
      <c r="A51" s="28"/>
      <c r="B51" s="29"/>
      <c r="C51" s="61"/>
      <c r="D51" s="62"/>
      <c r="E51" s="63"/>
      <c r="F51" s="33"/>
      <c r="G51" s="33"/>
      <c r="H51" s="33"/>
      <c r="I51" s="33"/>
      <c r="J51" s="33"/>
      <c r="K51" s="34"/>
      <c r="L51" s="33"/>
    </row>
    <row r="52" spans="1:12" ht="12.75" customHeight="1" x14ac:dyDescent="0.25">
      <c r="A52" s="45"/>
      <c r="B52" s="46"/>
      <c r="C52" s="64"/>
      <c r="D52" s="65" t="s">
        <v>38</v>
      </c>
      <c r="E52" s="66"/>
      <c r="F52" s="50">
        <f>SUM(F48:F51)</f>
        <v>375</v>
      </c>
      <c r="G52" s="50">
        <f>SUM(G48:G51)</f>
        <v>10.84</v>
      </c>
      <c r="H52" s="50">
        <f>SUM(H48:H51)</f>
        <v>8.06</v>
      </c>
      <c r="I52" s="50">
        <f>SUM(I48:I51)</f>
        <v>44.54</v>
      </c>
      <c r="J52" s="50">
        <f>SUM(J48:J51)</f>
        <v>303.13</v>
      </c>
      <c r="K52" s="50"/>
      <c r="L52" s="50">
        <f>SUM(L48:L51)</f>
        <v>75.2</v>
      </c>
    </row>
    <row r="53" spans="1:12" ht="15.75" customHeight="1" thickBot="1" x14ac:dyDescent="0.3">
      <c r="A53" s="67">
        <f>A48</f>
        <v>1</v>
      </c>
      <c r="B53" s="68">
        <f>B48</f>
        <v>2</v>
      </c>
      <c r="C53" s="101" t="s">
        <v>67</v>
      </c>
      <c r="D53" s="102"/>
      <c r="E53" s="69"/>
      <c r="F53" s="70">
        <f>F37+F47+F52</f>
        <v>1830</v>
      </c>
      <c r="G53" s="70">
        <f t="shared" ref="G53:J53" si="4">G37+G47+G52</f>
        <v>80.099999999999994</v>
      </c>
      <c r="H53" s="70">
        <f t="shared" si="4"/>
        <v>64.66</v>
      </c>
      <c r="I53" s="70">
        <f t="shared" si="4"/>
        <v>245.69</v>
      </c>
      <c r="J53" s="70">
        <f t="shared" si="4"/>
        <v>1909.98</v>
      </c>
      <c r="K53" s="70"/>
      <c r="L53" s="70">
        <f t="shared" ref="L53" si="5">L37+L47+L52</f>
        <v>471.78000000000003</v>
      </c>
    </row>
    <row r="54" spans="1:12" ht="12.75" customHeight="1" x14ac:dyDescent="0.25">
      <c r="A54" s="20">
        <v>1</v>
      </c>
      <c r="B54" s="21">
        <v>3</v>
      </c>
      <c r="C54" s="22" t="s">
        <v>24</v>
      </c>
      <c r="D54" s="23" t="s">
        <v>25</v>
      </c>
      <c r="E54" s="24" t="s">
        <v>89</v>
      </c>
      <c r="F54" s="25">
        <v>120</v>
      </c>
      <c r="G54" s="25">
        <v>13</v>
      </c>
      <c r="H54" s="25">
        <v>8.6999999999999993</v>
      </c>
      <c r="I54" s="25">
        <v>13.48</v>
      </c>
      <c r="J54" s="25">
        <v>186.57</v>
      </c>
      <c r="K54" s="26" t="s">
        <v>90</v>
      </c>
      <c r="L54" s="27">
        <v>56.29</v>
      </c>
    </row>
    <row r="55" spans="1:12" ht="12.75" customHeight="1" x14ac:dyDescent="0.25">
      <c r="A55" s="28"/>
      <c r="B55" s="29"/>
      <c r="C55" s="30"/>
      <c r="D55" s="23" t="s">
        <v>25</v>
      </c>
      <c r="E55" s="32" t="s">
        <v>91</v>
      </c>
      <c r="F55" s="33">
        <v>150</v>
      </c>
      <c r="G55" s="33">
        <v>3.14</v>
      </c>
      <c r="H55" s="33">
        <v>6.05</v>
      </c>
      <c r="I55" s="33">
        <v>25.2</v>
      </c>
      <c r="J55" s="33">
        <v>168.16</v>
      </c>
      <c r="K55" s="34" t="s">
        <v>92</v>
      </c>
      <c r="L55" s="27">
        <v>36.729999999999997</v>
      </c>
    </row>
    <row r="56" spans="1:12" ht="12.75" customHeight="1" x14ac:dyDescent="0.25">
      <c r="A56" s="28"/>
      <c r="B56" s="29"/>
      <c r="C56" s="30"/>
      <c r="D56" s="31" t="s">
        <v>28</v>
      </c>
      <c r="E56" s="32" t="s">
        <v>93</v>
      </c>
      <c r="F56" s="33">
        <v>200</v>
      </c>
      <c r="G56" s="33">
        <v>0.3</v>
      </c>
      <c r="H56" s="33">
        <v>0.06</v>
      </c>
      <c r="I56" s="33">
        <v>12.5</v>
      </c>
      <c r="J56" s="33">
        <v>53.93</v>
      </c>
      <c r="K56" s="34" t="s">
        <v>94</v>
      </c>
      <c r="L56" s="27">
        <v>2.4500000000000002</v>
      </c>
    </row>
    <row r="57" spans="1:12" s="43" customFormat="1" ht="12.75" customHeight="1" x14ac:dyDescent="0.25">
      <c r="A57" s="35"/>
      <c r="B57" s="36"/>
      <c r="C57" s="37"/>
      <c r="D57" s="31" t="s">
        <v>31</v>
      </c>
      <c r="E57" s="32" t="s">
        <v>83</v>
      </c>
      <c r="F57" s="40">
        <v>50</v>
      </c>
      <c r="G57" s="40">
        <v>3.24</v>
      </c>
      <c r="H57" s="40">
        <v>7.65</v>
      </c>
      <c r="I57" s="40">
        <v>19.45</v>
      </c>
      <c r="J57" s="40">
        <v>160.1</v>
      </c>
      <c r="K57" s="41"/>
      <c r="L57" s="42">
        <v>14.17</v>
      </c>
    </row>
    <row r="58" spans="1:12" ht="12.75" customHeight="1" x14ac:dyDescent="0.25">
      <c r="A58" s="28"/>
      <c r="B58" s="29"/>
      <c r="C58" s="30"/>
      <c r="D58" s="31" t="s">
        <v>35</v>
      </c>
      <c r="E58" s="32" t="s">
        <v>36</v>
      </c>
      <c r="F58" s="33">
        <v>100</v>
      </c>
      <c r="G58" s="33">
        <v>0.4</v>
      </c>
      <c r="H58" s="33">
        <v>0.4</v>
      </c>
      <c r="I58" s="33">
        <v>9.8000000000000007</v>
      </c>
      <c r="J58" s="33">
        <v>47</v>
      </c>
      <c r="K58" s="34" t="s">
        <v>37</v>
      </c>
      <c r="L58" s="33">
        <v>25</v>
      </c>
    </row>
    <row r="59" spans="1:12" ht="12.75" customHeight="1" x14ac:dyDescent="0.25">
      <c r="A59" s="28"/>
      <c r="B59" s="29"/>
      <c r="C59" s="30"/>
      <c r="D59" s="71"/>
      <c r="E59" s="32"/>
      <c r="F59" s="33"/>
      <c r="G59" s="33"/>
      <c r="H59" s="33"/>
      <c r="I59" s="33"/>
      <c r="J59" s="33"/>
      <c r="K59" s="34"/>
      <c r="L59" s="33"/>
    </row>
    <row r="60" spans="1:12" ht="12.75" customHeight="1" x14ac:dyDescent="0.25">
      <c r="A60" s="45"/>
      <c r="B60" s="46"/>
      <c r="C60" s="47"/>
      <c r="D60" s="48" t="s">
        <v>38</v>
      </c>
      <c r="E60" s="49"/>
      <c r="F60" s="50">
        <f>SUM(F54:F59)</f>
        <v>620</v>
      </c>
      <c r="G60" s="50">
        <f>SUM(G54:G59)</f>
        <v>20.079999999999998</v>
      </c>
      <c r="H60" s="50">
        <f>SUM(H54:H59)</f>
        <v>22.86</v>
      </c>
      <c r="I60" s="50">
        <f>SUM(I54:I59)</f>
        <v>80.429999999999993</v>
      </c>
      <c r="J60" s="50">
        <f>SUM(J54:J59)</f>
        <v>615.76</v>
      </c>
      <c r="K60" s="51"/>
      <c r="L60" s="50">
        <f>SUM(L54:L59)</f>
        <v>134.63999999999999</v>
      </c>
    </row>
    <row r="61" spans="1:12" ht="12.75" customHeight="1" x14ac:dyDescent="0.25">
      <c r="A61" s="52">
        <f>A54</f>
        <v>1</v>
      </c>
      <c r="B61" s="53">
        <f>B54</f>
        <v>3</v>
      </c>
      <c r="C61" s="54" t="s">
        <v>39</v>
      </c>
      <c r="D61" s="23" t="s">
        <v>40</v>
      </c>
      <c r="E61" s="32" t="s">
        <v>95</v>
      </c>
      <c r="F61" s="33">
        <v>60</v>
      </c>
      <c r="G61" s="33">
        <v>0.82</v>
      </c>
      <c r="H61" s="33">
        <v>5.18</v>
      </c>
      <c r="I61" s="33">
        <v>2.71</v>
      </c>
      <c r="J61" s="33">
        <v>60.91</v>
      </c>
      <c r="K61" s="34" t="s">
        <v>96</v>
      </c>
      <c r="L61" s="55">
        <v>16</v>
      </c>
    </row>
    <row r="62" spans="1:12" ht="12.75" customHeight="1" x14ac:dyDescent="0.25">
      <c r="A62" s="28"/>
      <c r="B62" s="29"/>
      <c r="C62" s="30"/>
      <c r="D62" s="23" t="s">
        <v>43</v>
      </c>
      <c r="E62" s="32" t="s">
        <v>97</v>
      </c>
      <c r="F62" s="33">
        <v>225</v>
      </c>
      <c r="G62" s="33">
        <v>3.57</v>
      </c>
      <c r="H62" s="33">
        <v>10.19</v>
      </c>
      <c r="I62" s="33">
        <v>10.31</v>
      </c>
      <c r="J62" s="33">
        <v>147.93</v>
      </c>
      <c r="K62" s="34" t="s">
        <v>98</v>
      </c>
      <c r="L62" s="55">
        <v>36.840000000000003</v>
      </c>
    </row>
    <row r="63" spans="1:12" ht="12.75" customHeight="1" x14ac:dyDescent="0.25">
      <c r="A63" s="28"/>
      <c r="B63" s="29"/>
      <c r="C63" s="30"/>
      <c r="D63" s="23" t="s">
        <v>46</v>
      </c>
      <c r="E63" s="32" t="s">
        <v>99</v>
      </c>
      <c r="F63" s="33">
        <v>245</v>
      </c>
      <c r="G63" s="33">
        <v>25.64</v>
      </c>
      <c r="H63" s="33">
        <v>20.13</v>
      </c>
      <c r="I63" s="33">
        <v>50.11</v>
      </c>
      <c r="J63" s="33">
        <v>483.83</v>
      </c>
      <c r="K63" s="34" t="s">
        <v>100</v>
      </c>
      <c r="L63" s="55">
        <v>92.33</v>
      </c>
    </row>
    <row r="64" spans="1:12" ht="12.75" customHeight="1" x14ac:dyDescent="0.25">
      <c r="A64" s="28"/>
      <c r="B64" s="29"/>
      <c r="C64" s="30"/>
      <c r="D64" s="23" t="s">
        <v>52</v>
      </c>
      <c r="E64" s="32" t="s">
        <v>101</v>
      </c>
      <c r="F64" s="33">
        <v>20</v>
      </c>
      <c r="G64" s="33">
        <v>1.58</v>
      </c>
      <c r="H64" s="33">
        <v>0.2</v>
      </c>
      <c r="I64" s="33">
        <v>9.66</v>
      </c>
      <c r="J64" s="33">
        <v>47</v>
      </c>
      <c r="K64" s="34"/>
      <c r="L64" s="55">
        <v>3.48</v>
      </c>
    </row>
    <row r="65" spans="1:12" ht="12.75" customHeight="1" x14ac:dyDescent="0.25">
      <c r="A65" s="28"/>
      <c r="B65" s="29"/>
      <c r="C65" s="30"/>
      <c r="D65" s="23" t="s">
        <v>54</v>
      </c>
      <c r="E65" s="32" t="s">
        <v>84</v>
      </c>
      <c r="F65" s="33">
        <v>50</v>
      </c>
      <c r="G65" s="33">
        <v>3.3</v>
      </c>
      <c r="H65" s="33">
        <v>0.6</v>
      </c>
      <c r="I65" s="33">
        <v>19.82</v>
      </c>
      <c r="J65" s="33">
        <v>99</v>
      </c>
      <c r="K65" s="34"/>
      <c r="L65" s="55">
        <v>6</v>
      </c>
    </row>
    <row r="66" spans="1:12" ht="12.75" customHeight="1" x14ac:dyDescent="0.25">
      <c r="A66" s="28"/>
      <c r="B66" s="29"/>
      <c r="C66" s="30"/>
      <c r="D66" s="23" t="s">
        <v>56</v>
      </c>
      <c r="E66" s="32" t="s">
        <v>102</v>
      </c>
      <c r="F66" s="33">
        <v>200</v>
      </c>
      <c r="G66" s="33">
        <v>0.2</v>
      </c>
      <c r="H66" s="33">
        <v>0.08</v>
      </c>
      <c r="I66" s="33">
        <v>12.44</v>
      </c>
      <c r="J66" s="33">
        <v>52.69</v>
      </c>
      <c r="K66" s="34" t="s">
        <v>103</v>
      </c>
      <c r="L66" s="55">
        <v>10.74</v>
      </c>
    </row>
    <row r="67" spans="1:12" ht="12.75" customHeight="1" x14ac:dyDescent="0.25">
      <c r="A67" s="28"/>
      <c r="B67" s="29"/>
      <c r="C67" s="30"/>
      <c r="D67" s="23" t="s">
        <v>35</v>
      </c>
      <c r="E67" s="32" t="s">
        <v>60</v>
      </c>
      <c r="F67" s="33">
        <v>100</v>
      </c>
      <c r="G67" s="33">
        <v>0.4</v>
      </c>
      <c r="H67" s="33">
        <v>0.3</v>
      </c>
      <c r="I67" s="33">
        <v>10.3</v>
      </c>
      <c r="J67" s="33">
        <v>47</v>
      </c>
      <c r="K67" s="34" t="s">
        <v>37</v>
      </c>
      <c r="L67" s="73">
        <v>43.56</v>
      </c>
    </row>
    <row r="68" spans="1:12" ht="12.75" customHeight="1" x14ac:dyDescent="0.25">
      <c r="A68" s="28"/>
      <c r="B68" s="29"/>
      <c r="C68" s="30"/>
      <c r="D68" s="23"/>
      <c r="E68" s="32"/>
      <c r="F68" s="33"/>
      <c r="G68" s="33"/>
      <c r="H68" s="33"/>
      <c r="I68" s="33"/>
      <c r="J68" s="33"/>
      <c r="K68" s="34"/>
      <c r="L68" s="33"/>
    </row>
    <row r="69" spans="1:12" ht="12.75" customHeight="1" x14ac:dyDescent="0.25">
      <c r="A69" s="28"/>
      <c r="B69" s="29"/>
      <c r="C69" s="30"/>
      <c r="D69" s="23"/>
      <c r="E69" s="32"/>
      <c r="F69" s="33"/>
      <c r="G69" s="33"/>
      <c r="H69" s="33"/>
      <c r="I69" s="33"/>
      <c r="J69" s="33"/>
      <c r="K69" s="34"/>
      <c r="L69" s="33"/>
    </row>
    <row r="70" spans="1:12" ht="15.75" customHeight="1" x14ac:dyDescent="0.25">
      <c r="A70" s="45"/>
      <c r="B70" s="46"/>
      <c r="C70" s="47"/>
      <c r="D70" s="48" t="s">
        <v>38</v>
      </c>
      <c r="E70" s="49"/>
      <c r="F70" s="50">
        <f t="shared" ref="F70:I70" si="6">SUM(F61:F69)</f>
        <v>900</v>
      </c>
      <c r="G70" s="50">
        <f t="shared" si="6"/>
        <v>35.51</v>
      </c>
      <c r="H70" s="50">
        <f t="shared" si="6"/>
        <v>36.68</v>
      </c>
      <c r="I70" s="50">
        <f t="shared" si="6"/>
        <v>115.34999999999998</v>
      </c>
      <c r="J70" s="50">
        <f>SUM(J61:J69)</f>
        <v>938.3599999999999</v>
      </c>
      <c r="K70" s="51"/>
      <c r="L70" s="50">
        <f>SUM(L61:L69)</f>
        <v>208.95000000000002</v>
      </c>
    </row>
    <row r="71" spans="1:12" ht="12.75" customHeight="1" x14ac:dyDescent="0.25">
      <c r="A71" s="52">
        <f>A54</f>
        <v>1</v>
      </c>
      <c r="B71" s="53">
        <f>B54</f>
        <v>3</v>
      </c>
      <c r="C71" s="54" t="s">
        <v>61</v>
      </c>
      <c r="D71" s="23" t="s">
        <v>25</v>
      </c>
      <c r="E71" s="59" t="s">
        <v>104</v>
      </c>
      <c r="F71" s="33">
        <v>75</v>
      </c>
      <c r="G71" s="33">
        <v>12.89</v>
      </c>
      <c r="H71" s="33">
        <v>9.43</v>
      </c>
      <c r="I71" s="33">
        <v>12.3</v>
      </c>
      <c r="J71" s="33">
        <v>188.27</v>
      </c>
      <c r="K71" s="34" t="s">
        <v>105</v>
      </c>
      <c r="L71" s="55">
        <v>31.6</v>
      </c>
    </row>
    <row r="72" spans="1:12" ht="12.75" customHeight="1" x14ac:dyDescent="0.25">
      <c r="A72" s="28"/>
      <c r="B72" s="29"/>
      <c r="C72" s="30"/>
      <c r="D72" s="58" t="s">
        <v>56</v>
      </c>
      <c r="E72" s="59" t="s">
        <v>106</v>
      </c>
      <c r="F72" s="33">
        <v>200</v>
      </c>
      <c r="G72" s="33">
        <v>8.1999999999999993</v>
      </c>
      <c r="H72" s="33">
        <v>3</v>
      </c>
      <c r="I72" s="33">
        <v>11.8</v>
      </c>
      <c r="J72" s="33">
        <v>114</v>
      </c>
      <c r="K72" s="34"/>
      <c r="L72" s="55">
        <v>53.4</v>
      </c>
    </row>
    <row r="73" spans="1:12" ht="12.75" customHeight="1" x14ac:dyDescent="0.25">
      <c r="A73" s="28"/>
      <c r="B73" s="29"/>
      <c r="C73" s="30"/>
      <c r="D73" s="60" t="s">
        <v>35</v>
      </c>
      <c r="E73" s="59" t="s">
        <v>107</v>
      </c>
      <c r="F73" s="33">
        <v>100</v>
      </c>
      <c r="G73" s="33">
        <v>0.6</v>
      </c>
      <c r="H73" s="33">
        <v>0.6</v>
      </c>
      <c r="I73" s="33">
        <v>15.4</v>
      </c>
      <c r="J73" s="33">
        <v>72</v>
      </c>
      <c r="K73" s="34" t="s">
        <v>37</v>
      </c>
      <c r="L73" s="55">
        <v>57.6</v>
      </c>
    </row>
    <row r="74" spans="1:12" ht="12.75" customHeight="1" x14ac:dyDescent="0.25">
      <c r="A74" s="28"/>
      <c r="B74" s="29"/>
      <c r="C74" s="61"/>
      <c r="D74" s="62"/>
      <c r="E74" s="63"/>
      <c r="F74" s="33"/>
      <c r="G74" s="33"/>
      <c r="H74" s="33"/>
      <c r="I74" s="33"/>
      <c r="J74" s="33"/>
      <c r="K74" s="34"/>
      <c r="L74" s="33"/>
    </row>
    <row r="75" spans="1:12" ht="12.75" customHeight="1" x14ac:dyDescent="0.25">
      <c r="A75" s="45"/>
      <c r="B75" s="46"/>
      <c r="C75" s="64"/>
      <c r="D75" s="65" t="s">
        <v>38</v>
      </c>
      <c r="E75" s="66"/>
      <c r="F75" s="50">
        <f>SUM(F71:F74)</f>
        <v>375</v>
      </c>
      <c r="G75" s="50">
        <f>SUM(G71:G74)</f>
        <v>21.69</v>
      </c>
      <c r="H75" s="50">
        <f>SUM(H71:H74)</f>
        <v>13.03</v>
      </c>
      <c r="I75" s="50">
        <f>SUM(I71:I74)</f>
        <v>39.5</v>
      </c>
      <c r="J75" s="50">
        <f>SUM(J71:J74)</f>
        <v>374.27</v>
      </c>
      <c r="K75" s="50"/>
      <c r="L75" s="50">
        <f>SUM(L71:L74)</f>
        <v>142.6</v>
      </c>
    </row>
    <row r="76" spans="1:12" ht="15.75" customHeight="1" thickBot="1" x14ac:dyDescent="0.3">
      <c r="A76" s="67">
        <f>A71</f>
        <v>1</v>
      </c>
      <c r="B76" s="68">
        <f>B71</f>
        <v>3</v>
      </c>
      <c r="C76" s="101" t="s">
        <v>67</v>
      </c>
      <c r="D76" s="102"/>
      <c r="E76" s="69"/>
      <c r="F76" s="70">
        <f>F60+F70+F75</f>
        <v>1895</v>
      </c>
      <c r="G76" s="70">
        <f t="shared" ref="G76:L76" si="7">G60+G70+G75</f>
        <v>77.28</v>
      </c>
      <c r="H76" s="70">
        <f t="shared" si="7"/>
        <v>72.569999999999993</v>
      </c>
      <c r="I76" s="70">
        <f t="shared" si="7"/>
        <v>235.27999999999997</v>
      </c>
      <c r="J76" s="70">
        <f t="shared" si="7"/>
        <v>1928.3899999999999</v>
      </c>
      <c r="K76" s="70"/>
      <c r="L76" s="70">
        <f t="shared" si="7"/>
        <v>486.19000000000005</v>
      </c>
    </row>
    <row r="77" spans="1:12" ht="12.75" customHeight="1" x14ac:dyDescent="0.25">
      <c r="A77" s="20">
        <v>1</v>
      </c>
      <c r="B77" s="21">
        <v>4</v>
      </c>
      <c r="C77" s="22" t="s">
        <v>24</v>
      </c>
      <c r="D77" s="23" t="s">
        <v>25</v>
      </c>
      <c r="E77" s="24" t="s">
        <v>108</v>
      </c>
      <c r="F77" s="25">
        <v>50</v>
      </c>
      <c r="G77" s="25">
        <v>4.84</v>
      </c>
      <c r="H77" s="25">
        <v>5.8</v>
      </c>
      <c r="I77" s="25">
        <v>0.9</v>
      </c>
      <c r="J77" s="25">
        <v>75.19</v>
      </c>
      <c r="K77" s="26" t="s">
        <v>109</v>
      </c>
      <c r="L77" s="27">
        <v>9</v>
      </c>
    </row>
    <row r="78" spans="1:12" ht="12.75" customHeight="1" x14ac:dyDescent="0.25">
      <c r="A78" s="28"/>
      <c r="B78" s="29"/>
      <c r="C78" s="30"/>
      <c r="D78" s="23" t="s">
        <v>25</v>
      </c>
      <c r="E78" s="32" t="s">
        <v>110</v>
      </c>
      <c r="F78" s="33">
        <v>200</v>
      </c>
      <c r="G78" s="33">
        <v>6.45</v>
      </c>
      <c r="H78" s="33">
        <v>4.59</v>
      </c>
      <c r="I78" s="33">
        <v>22.76</v>
      </c>
      <c r="J78" s="33">
        <v>160.02000000000001</v>
      </c>
      <c r="K78" s="34" t="s">
        <v>111</v>
      </c>
      <c r="L78" s="27">
        <v>29.62</v>
      </c>
    </row>
    <row r="79" spans="1:12" ht="12.75" customHeight="1" x14ac:dyDescent="0.25">
      <c r="A79" s="28"/>
      <c r="B79" s="29"/>
      <c r="C79" s="30"/>
      <c r="D79" s="31" t="s">
        <v>28</v>
      </c>
      <c r="E79" s="32" t="s">
        <v>112</v>
      </c>
      <c r="F79" s="33">
        <v>200</v>
      </c>
      <c r="G79" s="33">
        <v>0.26</v>
      </c>
      <c r="H79" s="33">
        <v>0.03</v>
      </c>
      <c r="I79" s="33">
        <v>11.26</v>
      </c>
      <c r="J79" s="33">
        <v>47.79</v>
      </c>
      <c r="K79" s="34" t="s">
        <v>30</v>
      </c>
      <c r="L79" s="27">
        <v>3.62</v>
      </c>
    </row>
    <row r="80" spans="1:12" s="43" customFormat="1" ht="12.75" customHeight="1" x14ac:dyDescent="0.25">
      <c r="A80" s="35"/>
      <c r="B80" s="36"/>
      <c r="C80" s="37"/>
      <c r="D80" s="38" t="s">
        <v>31</v>
      </c>
      <c r="E80" s="39" t="s">
        <v>32</v>
      </c>
      <c r="F80" s="40">
        <v>65</v>
      </c>
      <c r="G80" s="40">
        <v>6.72</v>
      </c>
      <c r="H80" s="40">
        <v>12.08</v>
      </c>
      <c r="I80" s="40">
        <v>19.45</v>
      </c>
      <c r="J80" s="40">
        <v>214.7</v>
      </c>
      <c r="K80" s="41"/>
      <c r="L80" s="42">
        <v>24.41</v>
      </c>
    </row>
    <row r="81" spans="1:12" ht="12.75" customHeight="1" x14ac:dyDescent="0.25">
      <c r="A81" s="28"/>
      <c r="B81" s="29"/>
      <c r="C81" s="30"/>
      <c r="D81" s="71" t="s">
        <v>35</v>
      </c>
      <c r="E81" s="32" t="s">
        <v>60</v>
      </c>
      <c r="F81" s="33">
        <v>100</v>
      </c>
      <c r="G81" s="33">
        <v>0.4</v>
      </c>
      <c r="H81" s="33">
        <v>0.3</v>
      </c>
      <c r="I81" s="33">
        <v>10.3</v>
      </c>
      <c r="J81" s="33">
        <v>47</v>
      </c>
      <c r="K81" s="34" t="s">
        <v>37</v>
      </c>
      <c r="L81" s="74">
        <v>43.46</v>
      </c>
    </row>
    <row r="82" spans="1:12" ht="12.75" customHeight="1" x14ac:dyDescent="0.25">
      <c r="A82" s="28"/>
      <c r="B82" s="29"/>
      <c r="C82" s="30"/>
      <c r="D82" s="71"/>
      <c r="E82" s="32"/>
      <c r="F82" s="33"/>
      <c r="G82" s="33"/>
      <c r="H82" s="33"/>
      <c r="I82" s="33"/>
      <c r="J82" s="33"/>
      <c r="K82" s="34"/>
      <c r="L82" s="33"/>
    </row>
    <row r="83" spans="1:12" ht="12.75" customHeight="1" x14ac:dyDescent="0.25">
      <c r="A83" s="45"/>
      <c r="B83" s="46"/>
      <c r="C83" s="47"/>
      <c r="D83" s="48" t="s">
        <v>38</v>
      </c>
      <c r="E83" s="49"/>
      <c r="F83" s="50">
        <f>SUM(F77:F82)</f>
        <v>615</v>
      </c>
      <c r="G83" s="50">
        <f>SUM(G77:G82)</f>
        <v>18.669999999999998</v>
      </c>
      <c r="H83" s="50">
        <f>SUM(H77:H82)</f>
        <v>22.8</v>
      </c>
      <c r="I83" s="50">
        <f>SUM(I77:I82)</f>
        <v>64.67</v>
      </c>
      <c r="J83" s="50">
        <f>SUM(J77:J82)</f>
        <v>544.70000000000005</v>
      </c>
      <c r="K83" s="51"/>
      <c r="L83" s="50">
        <f>SUM(L77:L82)</f>
        <v>110.11000000000001</v>
      </c>
    </row>
    <row r="84" spans="1:12" ht="12.75" customHeight="1" x14ac:dyDescent="0.25">
      <c r="A84" s="52">
        <f>A77</f>
        <v>1</v>
      </c>
      <c r="B84" s="53">
        <f>B77</f>
        <v>4</v>
      </c>
      <c r="C84" s="54" t="s">
        <v>39</v>
      </c>
      <c r="D84" s="23" t="s">
        <v>40</v>
      </c>
      <c r="E84" s="32" t="s">
        <v>113</v>
      </c>
      <c r="F84" s="33">
        <v>60</v>
      </c>
      <c r="G84" s="33">
        <v>0.76</v>
      </c>
      <c r="H84" s="33">
        <v>3.1</v>
      </c>
      <c r="I84" s="33">
        <v>2.73</v>
      </c>
      <c r="J84" s="33">
        <v>42.7</v>
      </c>
      <c r="K84" s="34" t="s">
        <v>114</v>
      </c>
      <c r="L84" s="55">
        <v>17.96</v>
      </c>
    </row>
    <row r="85" spans="1:12" ht="12.75" customHeight="1" x14ac:dyDescent="0.25">
      <c r="A85" s="28"/>
      <c r="B85" s="29"/>
      <c r="C85" s="30"/>
      <c r="D85" s="23" t="s">
        <v>43</v>
      </c>
      <c r="E85" s="32" t="s">
        <v>115</v>
      </c>
      <c r="F85" s="33">
        <v>220</v>
      </c>
      <c r="G85" s="33">
        <v>3.9</v>
      </c>
      <c r="H85" s="33">
        <v>9.1999999999999993</v>
      </c>
      <c r="I85" s="33">
        <v>12.03</v>
      </c>
      <c r="J85" s="33">
        <v>141.94999999999999</v>
      </c>
      <c r="K85" s="34" t="s">
        <v>116</v>
      </c>
      <c r="L85" s="55">
        <v>39.15</v>
      </c>
    </row>
    <row r="86" spans="1:12" ht="12.75" customHeight="1" x14ac:dyDescent="0.25">
      <c r="A86" s="28"/>
      <c r="B86" s="29"/>
      <c r="C86" s="30"/>
      <c r="D86" s="23" t="s">
        <v>46</v>
      </c>
      <c r="E86" s="32" t="s">
        <v>117</v>
      </c>
      <c r="F86" s="33">
        <v>90</v>
      </c>
      <c r="G86" s="33">
        <v>16.14</v>
      </c>
      <c r="H86" s="33">
        <v>13.43</v>
      </c>
      <c r="I86" s="33">
        <v>0.72</v>
      </c>
      <c r="J86" s="33">
        <v>186.71</v>
      </c>
      <c r="K86" s="34" t="s">
        <v>118</v>
      </c>
      <c r="L86" s="55">
        <v>54.34</v>
      </c>
    </row>
    <row r="87" spans="1:12" ht="12.75" customHeight="1" x14ac:dyDescent="0.25">
      <c r="A87" s="28"/>
      <c r="B87" s="29"/>
      <c r="C87" s="30"/>
      <c r="D87" s="23" t="s">
        <v>49</v>
      </c>
      <c r="E87" s="32" t="s">
        <v>119</v>
      </c>
      <c r="F87" s="33">
        <v>150</v>
      </c>
      <c r="G87" s="33">
        <v>5.83</v>
      </c>
      <c r="H87" s="33">
        <v>0.69</v>
      </c>
      <c r="I87" s="33">
        <v>37.369999999999997</v>
      </c>
      <c r="J87" s="33">
        <v>179.14</v>
      </c>
      <c r="K87" s="34" t="s">
        <v>120</v>
      </c>
      <c r="L87" s="55">
        <v>8.77</v>
      </c>
    </row>
    <row r="88" spans="1:12" ht="12.75" customHeight="1" x14ac:dyDescent="0.25">
      <c r="A88" s="28"/>
      <c r="B88" s="29"/>
      <c r="C88" s="30"/>
      <c r="D88" s="23" t="s">
        <v>52</v>
      </c>
      <c r="E88" s="32" t="s">
        <v>83</v>
      </c>
      <c r="F88" s="33">
        <v>20</v>
      </c>
      <c r="G88" s="33">
        <v>1.58</v>
      </c>
      <c r="H88" s="33">
        <v>0.2</v>
      </c>
      <c r="I88" s="33">
        <v>9.66</v>
      </c>
      <c r="J88" s="33">
        <v>47</v>
      </c>
      <c r="K88" s="34"/>
      <c r="L88" s="55">
        <v>3.48</v>
      </c>
    </row>
    <row r="89" spans="1:12" ht="12.75" customHeight="1" x14ac:dyDescent="0.25">
      <c r="A89" s="28"/>
      <c r="B89" s="29"/>
      <c r="C89" s="30"/>
      <c r="D89" s="23" t="s">
        <v>54</v>
      </c>
      <c r="E89" s="32" t="s">
        <v>121</v>
      </c>
      <c r="F89" s="33">
        <v>50</v>
      </c>
      <c r="G89" s="33">
        <v>3.3</v>
      </c>
      <c r="H89" s="33">
        <v>0.6</v>
      </c>
      <c r="I89" s="33">
        <v>19.82</v>
      </c>
      <c r="J89" s="33">
        <v>99</v>
      </c>
      <c r="K89" s="34"/>
      <c r="L89" s="72">
        <v>6</v>
      </c>
    </row>
    <row r="90" spans="1:12" ht="12.75" customHeight="1" x14ac:dyDescent="0.25">
      <c r="A90" s="28"/>
      <c r="B90" s="29"/>
      <c r="C90" s="30"/>
      <c r="D90" s="23" t="s">
        <v>56</v>
      </c>
      <c r="E90" s="32" t="s">
        <v>122</v>
      </c>
      <c r="F90" s="33">
        <v>200</v>
      </c>
      <c r="G90" s="33">
        <v>0.54</v>
      </c>
      <c r="H90" s="33">
        <v>0.22</v>
      </c>
      <c r="I90" s="33">
        <v>18.71</v>
      </c>
      <c r="J90" s="33">
        <v>89.33</v>
      </c>
      <c r="K90" s="34" t="s">
        <v>123</v>
      </c>
      <c r="L90" s="55">
        <v>8.1</v>
      </c>
    </row>
    <row r="91" spans="1:12" ht="12.75" customHeight="1" x14ac:dyDescent="0.25">
      <c r="A91" s="28"/>
      <c r="B91" s="29"/>
      <c r="C91" s="30"/>
      <c r="D91" s="23" t="s">
        <v>35</v>
      </c>
      <c r="E91" s="32" t="s">
        <v>124</v>
      </c>
      <c r="F91" s="33">
        <v>100</v>
      </c>
      <c r="G91" s="33">
        <v>0.4</v>
      </c>
      <c r="H91" s="33">
        <v>0.4</v>
      </c>
      <c r="I91" s="33">
        <v>9.8000000000000007</v>
      </c>
      <c r="J91" s="33">
        <v>47</v>
      </c>
      <c r="K91" s="34" t="s">
        <v>37</v>
      </c>
      <c r="L91" s="33">
        <v>27</v>
      </c>
    </row>
    <row r="92" spans="1:12" ht="12.75" customHeight="1" x14ac:dyDescent="0.25">
      <c r="A92" s="28"/>
      <c r="B92" s="29"/>
      <c r="C92" s="30"/>
      <c r="D92" s="23"/>
      <c r="E92" s="32"/>
      <c r="F92" s="33"/>
      <c r="G92" s="33"/>
      <c r="H92" s="33"/>
      <c r="I92" s="33"/>
      <c r="J92" s="33"/>
      <c r="K92" s="34"/>
      <c r="L92" s="33"/>
    </row>
    <row r="93" spans="1:12" ht="12.75" customHeight="1" x14ac:dyDescent="0.25">
      <c r="A93" s="45"/>
      <c r="B93" s="46"/>
      <c r="C93" s="47"/>
      <c r="D93" s="48" t="s">
        <v>38</v>
      </c>
      <c r="E93" s="49"/>
      <c r="F93" s="50">
        <f t="shared" ref="F93:I93" si="8">SUM(F84:F92)</f>
        <v>890</v>
      </c>
      <c r="G93" s="50">
        <f t="shared" si="8"/>
        <v>32.450000000000003</v>
      </c>
      <c r="H93" s="50">
        <f t="shared" si="8"/>
        <v>27.839999999999996</v>
      </c>
      <c r="I93" s="50">
        <f t="shared" si="8"/>
        <v>110.83999999999999</v>
      </c>
      <c r="J93" s="50">
        <f>SUM(J84:J92)</f>
        <v>832.83</v>
      </c>
      <c r="K93" s="51"/>
      <c r="L93" s="50">
        <f>SUM(L84:L92)</f>
        <v>164.79999999999998</v>
      </c>
    </row>
    <row r="94" spans="1:12" ht="12.75" customHeight="1" x14ac:dyDescent="0.25">
      <c r="A94" s="52">
        <f>A77</f>
        <v>1</v>
      </c>
      <c r="B94" s="53">
        <f>B77</f>
        <v>4</v>
      </c>
      <c r="C94" s="54" t="s">
        <v>61</v>
      </c>
      <c r="D94" s="58" t="s">
        <v>62</v>
      </c>
      <c r="E94" s="59" t="s">
        <v>125</v>
      </c>
      <c r="F94" s="33">
        <v>75</v>
      </c>
      <c r="G94" s="33">
        <v>10.31</v>
      </c>
      <c r="H94" s="33">
        <v>9.15</v>
      </c>
      <c r="I94" s="33">
        <v>24.19</v>
      </c>
      <c r="J94" s="33">
        <v>221.96</v>
      </c>
      <c r="K94" s="34" t="s">
        <v>126</v>
      </c>
      <c r="L94" s="55">
        <v>44</v>
      </c>
    </row>
    <row r="95" spans="1:12" ht="12.75" customHeight="1" x14ac:dyDescent="0.25">
      <c r="A95" s="28"/>
      <c r="B95" s="29"/>
      <c r="C95" s="30"/>
      <c r="D95" s="58" t="s">
        <v>56</v>
      </c>
      <c r="E95" s="59" t="s">
        <v>85</v>
      </c>
      <c r="F95" s="33">
        <v>200</v>
      </c>
      <c r="G95" s="33">
        <v>1</v>
      </c>
      <c r="H95" s="33">
        <v>0.2</v>
      </c>
      <c r="I95" s="33">
        <v>20.2</v>
      </c>
      <c r="J95" s="33">
        <v>92</v>
      </c>
      <c r="K95" s="34"/>
      <c r="L95" s="55">
        <v>13</v>
      </c>
    </row>
    <row r="96" spans="1:12" ht="12.75" customHeight="1" x14ac:dyDescent="0.25">
      <c r="A96" s="28"/>
      <c r="B96" s="29"/>
      <c r="C96" s="30"/>
      <c r="D96" s="60" t="s">
        <v>35</v>
      </c>
      <c r="E96" s="59" t="s">
        <v>127</v>
      </c>
      <c r="F96" s="33">
        <v>100</v>
      </c>
      <c r="G96" s="33">
        <v>1.5</v>
      </c>
      <c r="H96" s="33">
        <v>0.5</v>
      </c>
      <c r="I96" s="33">
        <v>21</v>
      </c>
      <c r="J96" s="33">
        <v>96</v>
      </c>
      <c r="K96" s="34" t="s">
        <v>37</v>
      </c>
      <c r="L96" s="55">
        <v>29.98</v>
      </c>
    </row>
    <row r="97" spans="1:12" ht="12.75" customHeight="1" x14ac:dyDescent="0.25">
      <c r="A97" s="28"/>
      <c r="B97" s="29"/>
      <c r="C97" s="61"/>
      <c r="D97" s="62"/>
      <c r="E97" s="63"/>
      <c r="F97" s="33"/>
      <c r="G97" s="33"/>
      <c r="H97" s="33"/>
      <c r="I97" s="33"/>
      <c r="J97" s="33"/>
      <c r="K97" s="34"/>
      <c r="L97" s="33"/>
    </row>
    <row r="98" spans="1:12" ht="12.75" customHeight="1" x14ac:dyDescent="0.25">
      <c r="A98" s="45"/>
      <c r="B98" s="46"/>
      <c r="C98" s="64"/>
      <c r="D98" s="65" t="s">
        <v>38</v>
      </c>
      <c r="E98" s="66"/>
      <c r="F98" s="50">
        <f>SUM(F94:F97)</f>
        <v>375</v>
      </c>
      <c r="G98" s="50">
        <f>SUM(G94:G97)</f>
        <v>12.81</v>
      </c>
      <c r="H98" s="50">
        <f>SUM(H94:H97)</f>
        <v>9.85</v>
      </c>
      <c r="I98" s="50">
        <f>SUM(I94:I97)</f>
        <v>65.39</v>
      </c>
      <c r="J98" s="50">
        <f>SUM(J94:J97)</f>
        <v>409.96000000000004</v>
      </c>
      <c r="K98" s="50"/>
      <c r="L98" s="50">
        <f>SUM(L94:L97)</f>
        <v>86.98</v>
      </c>
    </row>
    <row r="99" spans="1:12" ht="12.75" customHeight="1" thickBot="1" x14ac:dyDescent="0.3">
      <c r="A99" s="75">
        <f>A94</f>
        <v>1</v>
      </c>
      <c r="B99" s="75">
        <f>B94</f>
        <v>4</v>
      </c>
      <c r="C99" s="101" t="s">
        <v>67</v>
      </c>
      <c r="D99" s="102"/>
      <c r="E99" s="69"/>
      <c r="F99" s="70">
        <f>F83+F93+F98</f>
        <v>1880</v>
      </c>
      <c r="G99" s="70">
        <f t="shared" ref="G99:L99" si="9">G83+G93+G98</f>
        <v>63.930000000000007</v>
      </c>
      <c r="H99" s="70">
        <f t="shared" si="9"/>
        <v>60.49</v>
      </c>
      <c r="I99" s="70">
        <f t="shared" si="9"/>
        <v>240.89999999999998</v>
      </c>
      <c r="J99" s="70">
        <f t="shared" si="9"/>
        <v>1787.4900000000002</v>
      </c>
      <c r="K99" s="70"/>
      <c r="L99" s="70">
        <f t="shared" si="9"/>
        <v>361.89</v>
      </c>
    </row>
    <row r="100" spans="1:12" ht="12.75" customHeight="1" x14ac:dyDescent="0.25">
      <c r="A100" s="20">
        <v>1</v>
      </c>
      <c r="B100" s="21">
        <v>5</v>
      </c>
      <c r="C100" s="22" t="s">
        <v>24</v>
      </c>
      <c r="D100" s="23" t="s">
        <v>25</v>
      </c>
      <c r="E100" s="24" t="s">
        <v>128</v>
      </c>
      <c r="F100" s="25">
        <v>90</v>
      </c>
      <c r="G100" s="25">
        <v>14.3</v>
      </c>
      <c r="H100" s="25">
        <v>6.86</v>
      </c>
      <c r="I100" s="25">
        <v>9.58</v>
      </c>
      <c r="J100" s="25">
        <v>154.72</v>
      </c>
      <c r="K100" s="76" t="s">
        <v>129</v>
      </c>
      <c r="L100" s="27">
        <v>51.28</v>
      </c>
    </row>
    <row r="101" spans="1:12" ht="12.75" customHeight="1" x14ac:dyDescent="0.25">
      <c r="A101" s="28"/>
      <c r="B101" s="29"/>
      <c r="C101" s="30"/>
      <c r="D101" s="23" t="s">
        <v>25</v>
      </c>
      <c r="E101" s="32" t="s">
        <v>130</v>
      </c>
      <c r="F101" s="33">
        <v>150</v>
      </c>
      <c r="G101" s="33">
        <v>3.07</v>
      </c>
      <c r="H101" s="33">
        <v>8.42</v>
      </c>
      <c r="I101" s="33">
        <v>17.940000000000001</v>
      </c>
      <c r="J101" s="33">
        <v>160.94999999999999</v>
      </c>
      <c r="K101" s="76" t="s">
        <v>131</v>
      </c>
      <c r="L101" s="27">
        <v>35.520000000000003</v>
      </c>
    </row>
    <row r="102" spans="1:12" ht="12.75" customHeight="1" x14ac:dyDescent="0.25">
      <c r="A102" s="28"/>
      <c r="B102" s="29"/>
      <c r="C102" s="30"/>
      <c r="D102" s="31" t="s">
        <v>28</v>
      </c>
      <c r="E102" s="32" t="s">
        <v>132</v>
      </c>
      <c r="F102" s="33">
        <v>200</v>
      </c>
      <c r="G102" s="33">
        <v>3.87</v>
      </c>
      <c r="H102" s="33">
        <v>3.1</v>
      </c>
      <c r="I102" s="33">
        <v>16.190000000000001</v>
      </c>
      <c r="J102" s="33">
        <v>109.45</v>
      </c>
      <c r="K102" s="76" t="s">
        <v>133</v>
      </c>
      <c r="L102" s="27">
        <v>13.68</v>
      </c>
    </row>
    <row r="103" spans="1:12" ht="15.75" customHeight="1" x14ac:dyDescent="0.25">
      <c r="A103" s="28"/>
      <c r="B103" s="29"/>
      <c r="C103" s="30"/>
      <c r="D103" s="31"/>
      <c r="E103" s="32" t="s">
        <v>134</v>
      </c>
      <c r="F103" s="33">
        <v>10</v>
      </c>
      <c r="G103" s="33">
        <v>0.08</v>
      </c>
      <c r="H103" s="33">
        <v>7.25</v>
      </c>
      <c r="I103" s="33">
        <v>0.13</v>
      </c>
      <c r="J103" s="33">
        <v>66.099999999999994</v>
      </c>
      <c r="K103" s="76" t="s">
        <v>135</v>
      </c>
      <c r="L103" s="27">
        <v>4.6399999999999997</v>
      </c>
    </row>
    <row r="104" spans="1:12" ht="12.75" customHeight="1" x14ac:dyDescent="0.25">
      <c r="A104" s="28"/>
      <c r="B104" s="29"/>
      <c r="C104" s="30"/>
      <c r="D104" s="31" t="s">
        <v>31</v>
      </c>
      <c r="E104" s="32" t="s">
        <v>101</v>
      </c>
      <c r="F104" s="33">
        <v>40</v>
      </c>
      <c r="G104" s="33">
        <v>3.16</v>
      </c>
      <c r="H104" s="33">
        <v>0.4</v>
      </c>
      <c r="I104" s="33">
        <v>19.32</v>
      </c>
      <c r="J104" s="33">
        <v>94</v>
      </c>
      <c r="K104" s="34"/>
      <c r="L104" s="27">
        <v>9.5299999999999994</v>
      </c>
    </row>
    <row r="105" spans="1:12" ht="12.75" customHeight="1" x14ac:dyDescent="0.25">
      <c r="A105" s="28"/>
      <c r="B105" s="29"/>
      <c r="C105" s="30"/>
      <c r="D105" s="31" t="s">
        <v>35</v>
      </c>
      <c r="E105" s="32" t="s">
        <v>124</v>
      </c>
      <c r="F105" s="33">
        <v>100</v>
      </c>
      <c r="G105" s="33">
        <v>0.4</v>
      </c>
      <c r="H105" s="33">
        <v>0.14000000000000001</v>
      </c>
      <c r="I105" s="33">
        <v>9.8000000000000007</v>
      </c>
      <c r="J105" s="33">
        <v>47</v>
      </c>
      <c r="K105" s="34" t="s">
        <v>37</v>
      </c>
      <c r="L105" s="73">
        <v>43.56</v>
      </c>
    </row>
    <row r="106" spans="1:12" ht="12.75" customHeight="1" x14ac:dyDescent="0.25">
      <c r="A106" s="28"/>
      <c r="B106" s="29"/>
      <c r="C106" s="30"/>
      <c r="D106" s="31"/>
      <c r="E106" s="32"/>
      <c r="F106" s="33"/>
      <c r="G106" s="33"/>
      <c r="H106" s="33"/>
      <c r="I106" s="33"/>
      <c r="J106" s="33"/>
      <c r="K106" s="34"/>
      <c r="L106" s="33"/>
    </row>
    <row r="107" spans="1:12" ht="12.75" customHeight="1" x14ac:dyDescent="0.25">
      <c r="A107" s="28"/>
      <c r="B107" s="29"/>
      <c r="C107" s="30"/>
      <c r="D107" s="71"/>
      <c r="E107" s="32"/>
      <c r="F107" s="33"/>
      <c r="G107" s="33"/>
      <c r="H107" s="33"/>
      <c r="I107" s="33"/>
      <c r="J107" s="33"/>
      <c r="K107" s="34"/>
      <c r="L107" s="33"/>
    </row>
    <row r="108" spans="1:12" ht="12.75" customHeight="1" x14ac:dyDescent="0.25">
      <c r="A108" s="45"/>
      <c r="B108" s="46"/>
      <c r="C108" s="47"/>
      <c r="D108" s="48" t="s">
        <v>38</v>
      </c>
      <c r="E108" s="49"/>
      <c r="F108" s="50">
        <f t="shared" ref="F108:J108" si="10">SUM(F100:F107)</f>
        <v>590</v>
      </c>
      <c r="G108" s="50">
        <f t="shared" si="10"/>
        <v>24.88</v>
      </c>
      <c r="H108" s="50">
        <f t="shared" si="10"/>
        <v>26.17</v>
      </c>
      <c r="I108" s="50">
        <f t="shared" si="10"/>
        <v>72.960000000000008</v>
      </c>
      <c r="J108" s="50">
        <f t="shared" si="10"/>
        <v>632.21999999999991</v>
      </c>
      <c r="K108" s="51"/>
      <c r="L108" s="50">
        <f>SUM(L100:L107)</f>
        <v>158.21000000000004</v>
      </c>
    </row>
    <row r="109" spans="1:12" ht="12.75" customHeight="1" x14ac:dyDescent="0.25">
      <c r="A109" s="52">
        <f>A100</f>
        <v>1</v>
      </c>
      <c r="B109" s="53">
        <f t="shared" ref="B109" si="11">B100</f>
        <v>5</v>
      </c>
      <c r="C109" s="54" t="s">
        <v>39</v>
      </c>
      <c r="D109" s="23" t="s">
        <v>40</v>
      </c>
      <c r="E109" s="32" t="s">
        <v>136</v>
      </c>
      <c r="F109" s="33">
        <v>60</v>
      </c>
      <c r="G109" s="33">
        <v>1.26</v>
      </c>
      <c r="H109" s="33">
        <v>7.3</v>
      </c>
      <c r="I109" s="33">
        <v>3.79</v>
      </c>
      <c r="J109" s="33">
        <v>86.2</v>
      </c>
      <c r="K109" s="76" t="s">
        <v>137</v>
      </c>
      <c r="L109" s="55">
        <v>12.67</v>
      </c>
    </row>
    <row r="110" spans="1:12" ht="12.75" customHeight="1" x14ac:dyDescent="0.25">
      <c r="A110" s="28"/>
      <c r="B110" s="29"/>
      <c r="C110" s="30"/>
      <c r="D110" s="23" t="s">
        <v>43</v>
      </c>
      <c r="E110" s="32" t="s">
        <v>138</v>
      </c>
      <c r="F110" s="33">
        <v>220</v>
      </c>
      <c r="G110" s="33">
        <v>3.05</v>
      </c>
      <c r="H110" s="33">
        <v>7.49</v>
      </c>
      <c r="I110" s="33">
        <v>17.440000000000001</v>
      </c>
      <c r="J110" s="33">
        <v>149.66999999999999</v>
      </c>
      <c r="K110" s="76" t="s">
        <v>139</v>
      </c>
      <c r="L110" s="55">
        <v>64.42</v>
      </c>
    </row>
    <row r="111" spans="1:12" ht="12.75" customHeight="1" x14ac:dyDescent="0.25">
      <c r="A111" s="28"/>
      <c r="B111" s="29"/>
      <c r="C111" s="30"/>
      <c r="D111" s="23" t="s">
        <v>46</v>
      </c>
      <c r="E111" s="32" t="s">
        <v>140</v>
      </c>
      <c r="F111" s="33">
        <v>240</v>
      </c>
      <c r="G111" s="33">
        <v>25.2</v>
      </c>
      <c r="H111" s="33">
        <v>16.2</v>
      </c>
      <c r="I111" s="33">
        <v>29.11</v>
      </c>
      <c r="J111" s="33">
        <v>363.39</v>
      </c>
      <c r="K111" s="76" t="s">
        <v>141</v>
      </c>
      <c r="L111" s="55">
        <v>88.71</v>
      </c>
    </row>
    <row r="112" spans="1:12" ht="12.75" customHeight="1" x14ac:dyDescent="0.25">
      <c r="A112" s="28"/>
      <c r="B112" s="29"/>
      <c r="C112" s="30"/>
      <c r="D112" s="23" t="s">
        <v>52</v>
      </c>
      <c r="E112" s="32" t="s">
        <v>83</v>
      </c>
      <c r="F112" s="33">
        <v>20</v>
      </c>
      <c r="G112" s="33">
        <v>1.58</v>
      </c>
      <c r="H112" s="33">
        <v>0.2</v>
      </c>
      <c r="I112" s="33">
        <v>9.66</v>
      </c>
      <c r="J112" s="33">
        <v>47</v>
      </c>
      <c r="K112" s="34"/>
      <c r="L112" s="55">
        <v>3.48</v>
      </c>
    </row>
    <row r="113" spans="1:12" ht="12.75" customHeight="1" x14ac:dyDescent="0.25">
      <c r="A113" s="28"/>
      <c r="B113" s="29"/>
      <c r="C113" s="30"/>
      <c r="D113" s="23" t="s">
        <v>54</v>
      </c>
      <c r="E113" s="32" t="s">
        <v>142</v>
      </c>
      <c r="F113" s="33">
        <v>50</v>
      </c>
      <c r="G113" s="33">
        <v>3.3</v>
      </c>
      <c r="H113" s="33">
        <v>0.6</v>
      </c>
      <c r="I113" s="33">
        <v>19.82</v>
      </c>
      <c r="J113" s="33">
        <v>99</v>
      </c>
      <c r="K113" s="34"/>
      <c r="L113" s="55">
        <v>6</v>
      </c>
    </row>
    <row r="114" spans="1:12" ht="12.75" customHeight="1" x14ac:dyDescent="0.25">
      <c r="A114" s="28"/>
      <c r="B114" s="29"/>
      <c r="C114" s="30"/>
      <c r="D114" s="23" t="s">
        <v>56</v>
      </c>
      <c r="E114" s="32" t="s">
        <v>143</v>
      </c>
      <c r="F114" s="33">
        <v>200</v>
      </c>
      <c r="G114" s="33">
        <v>0.14000000000000001</v>
      </c>
      <c r="H114" s="33">
        <v>0.1</v>
      </c>
      <c r="I114" s="33">
        <v>12.62</v>
      </c>
      <c r="J114" s="33">
        <v>53.09</v>
      </c>
      <c r="K114" s="76" t="s">
        <v>103</v>
      </c>
      <c r="L114" s="55">
        <v>10.74</v>
      </c>
    </row>
    <row r="115" spans="1:12" ht="12.75" customHeight="1" x14ac:dyDescent="0.25">
      <c r="A115" s="28"/>
      <c r="B115" s="29"/>
      <c r="C115" s="30"/>
      <c r="D115" s="23" t="s">
        <v>35</v>
      </c>
      <c r="E115" s="32" t="s">
        <v>60</v>
      </c>
      <c r="F115" s="33">
        <v>100</v>
      </c>
      <c r="G115" s="33">
        <v>0.4</v>
      </c>
      <c r="H115" s="33">
        <v>0.3</v>
      </c>
      <c r="I115" s="33">
        <v>10.3</v>
      </c>
      <c r="J115" s="33">
        <v>47</v>
      </c>
      <c r="K115" s="34" t="s">
        <v>37</v>
      </c>
      <c r="L115" s="72">
        <v>25</v>
      </c>
    </row>
    <row r="116" spans="1:12" ht="12.75" customHeight="1" x14ac:dyDescent="0.25">
      <c r="A116" s="28"/>
      <c r="B116" s="29"/>
      <c r="C116" s="30"/>
      <c r="D116" s="23"/>
      <c r="E116" s="32"/>
      <c r="F116" s="33"/>
      <c r="G116" s="33"/>
      <c r="H116" s="33"/>
      <c r="I116" s="33"/>
      <c r="J116" s="33"/>
      <c r="K116" s="34"/>
      <c r="L116" s="33"/>
    </row>
    <row r="117" spans="1:12" ht="12.75" customHeight="1" x14ac:dyDescent="0.25">
      <c r="A117" s="28"/>
      <c r="B117" s="29"/>
      <c r="C117" s="30"/>
      <c r="D117" s="23"/>
      <c r="E117" s="32"/>
      <c r="F117" s="33"/>
      <c r="G117" s="33"/>
      <c r="H117" s="33"/>
      <c r="I117" s="33"/>
      <c r="J117" s="33"/>
      <c r="K117" s="34"/>
      <c r="L117" s="33"/>
    </row>
    <row r="118" spans="1:12" ht="12.75" customHeight="1" x14ac:dyDescent="0.25">
      <c r="A118" s="45"/>
      <c r="B118" s="46"/>
      <c r="C118" s="47"/>
      <c r="D118" s="48" t="s">
        <v>38</v>
      </c>
      <c r="E118" s="49"/>
      <c r="F118" s="50">
        <f t="shared" ref="F118:I118" si="12">SUM(F109:F117)</f>
        <v>890</v>
      </c>
      <c r="G118" s="50">
        <f t="shared" si="12"/>
        <v>34.929999999999993</v>
      </c>
      <c r="H118" s="50">
        <f t="shared" si="12"/>
        <v>32.19</v>
      </c>
      <c r="I118" s="50">
        <f t="shared" si="12"/>
        <v>102.74</v>
      </c>
      <c r="J118" s="50">
        <f>SUM(J109:J117)</f>
        <v>845.35</v>
      </c>
      <c r="K118" s="51"/>
      <c r="L118" s="50">
        <f>SUM(L109:L117)</f>
        <v>211.02</v>
      </c>
    </row>
    <row r="119" spans="1:12" ht="12.75" customHeight="1" x14ac:dyDescent="0.25">
      <c r="A119" s="52">
        <f>A100</f>
        <v>1</v>
      </c>
      <c r="B119" s="53">
        <f>B100</f>
        <v>5</v>
      </c>
      <c r="C119" s="54" t="s">
        <v>61</v>
      </c>
      <c r="D119" s="58" t="s">
        <v>62</v>
      </c>
      <c r="E119" s="59" t="s">
        <v>144</v>
      </c>
      <c r="F119" s="33">
        <v>75</v>
      </c>
      <c r="G119" s="77">
        <v>7.66</v>
      </c>
      <c r="H119" s="77">
        <v>11.22</v>
      </c>
      <c r="I119" s="77">
        <v>32.29</v>
      </c>
      <c r="J119" s="77">
        <v>261.29000000000002</v>
      </c>
      <c r="K119" s="34" t="s">
        <v>145</v>
      </c>
      <c r="L119" s="55">
        <v>45</v>
      </c>
    </row>
    <row r="120" spans="1:12" ht="12.75" customHeight="1" x14ac:dyDescent="0.25">
      <c r="A120" s="28"/>
      <c r="B120" s="29"/>
      <c r="C120" s="30"/>
      <c r="D120" s="58" t="s">
        <v>56</v>
      </c>
      <c r="E120" s="59" t="s">
        <v>146</v>
      </c>
      <c r="F120" s="33">
        <v>200</v>
      </c>
      <c r="G120" s="77">
        <v>5.4</v>
      </c>
      <c r="H120" s="77">
        <v>5</v>
      </c>
      <c r="I120" s="77">
        <v>21.6</v>
      </c>
      <c r="J120" s="77">
        <v>158</v>
      </c>
      <c r="K120" s="34"/>
      <c r="L120" s="55">
        <v>43.2</v>
      </c>
    </row>
    <row r="121" spans="1:12" ht="12.75" customHeight="1" x14ac:dyDescent="0.25">
      <c r="A121" s="28"/>
      <c r="B121" s="29"/>
      <c r="C121" s="30"/>
      <c r="D121" s="60" t="s">
        <v>35</v>
      </c>
      <c r="E121" s="59" t="s">
        <v>147</v>
      </c>
      <c r="F121" s="33">
        <v>100</v>
      </c>
      <c r="G121" s="77">
        <v>1.35</v>
      </c>
      <c r="H121" s="77">
        <v>0.3</v>
      </c>
      <c r="I121" s="77">
        <v>12.15</v>
      </c>
      <c r="J121" s="77">
        <v>64.5</v>
      </c>
      <c r="K121" s="34" t="s">
        <v>37</v>
      </c>
      <c r="L121" s="55">
        <v>33.72</v>
      </c>
    </row>
    <row r="122" spans="1:12" ht="12.75" customHeight="1" x14ac:dyDescent="0.25">
      <c r="A122" s="28"/>
      <c r="B122" s="29"/>
      <c r="C122" s="61"/>
      <c r="D122" s="62"/>
      <c r="E122" s="63"/>
      <c r="F122" s="33"/>
      <c r="G122" s="33"/>
      <c r="H122" s="33"/>
      <c r="I122" s="33"/>
      <c r="J122" s="33"/>
      <c r="K122" s="34"/>
      <c r="L122" s="33"/>
    </row>
    <row r="123" spans="1:12" ht="12.75" customHeight="1" x14ac:dyDescent="0.25">
      <c r="A123" s="45"/>
      <c r="B123" s="46"/>
      <c r="C123" s="64"/>
      <c r="D123" s="65" t="s">
        <v>38</v>
      </c>
      <c r="E123" s="66"/>
      <c r="F123" s="50">
        <f>SUM(F119:F122)</f>
        <v>375</v>
      </c>
      <c r="G123" s="50">
        <f>SUM(G119:G122)</f>
        <v>14.41</v>
      </c>
      <c r="H123" s="50">
        <f>SUM(H119:H122)</f>
        <v>16.52</v>
      </c>
      <c r="I123" s="50">
        <f>SUM(I119:I122)</f>
        <v>66.040000000000006</v>
      </c>
      <c r="J123" s="50">
        <f>SUM(J119:J122)</f>
        <v>483.79</v>
      </c>
      <c r="K123" s="50"/>
      <c r="L123" s="50">
        <f>SUM(L119:L122)</f>
        <v>121.92</v>
      </c>
    </row>
    <row r="124" spans="1:12" ht="12.75" customHeight="1" thickBot="1" x14ac:dyDescent="0.3">
      <c r="A124" s="67">
        <f>A119</f>
        <v>1</v>
      </c>
      <c r="B124" s="68">
        <f>B119</f>
        <v>5</v>
      </c>
      <c r="C124" s="101" t="s">
        <v>67</v>
      </c>
      <c r="D124" s="102"/>
      <c r="E124" s="69"/>
      <c r="F124" s="70">
        <f>F108+F118+F123</f>
        <v>1855</v>
      </c>
      <c r="G124" s="70">
        <f t="shared" ref="G124:L124" si="13">G108+G118+G123</f>
        <v>74.219999999999985</v>
      </c>
      <c r="H124" s="70">
        <f t="shared" si="13"/>
        <v>74.88</v>
      </c>
      <c r="I124" s="70">
        <f t="shared" si="13"/>
        <v>241.74</v>
      </c>
      <c r="J124" s="70">
        <f t="shared" si="13"/>
        <v>1961.36</v>
      </c>
      <c r="K124" s="70"/>
      <c r="L124" s="70">
        <f t="shared" si="13"/>
        <v>491.15000000000003</v>
      </c>
    </row>
    <row r="125" spans="1:12" ht="12.75" customHeight="1" x14ac:dyDescent="0.25">
      <c r="A125" s="78">
        <v>2</v>
      </c>
      <c r="B125" s="21">
        <v>1</v>
      </c>
      <c r="C125" s="22" t="s">
        <v>24</v>
      </c>
      <c r="D125" s="23" t="s">
        <v>25</v>
      </c>
      <c r="E125" s="24" t="s">
        <v>148</v>
      </c>
      <c r="F125" s="25">
        <v>210</v>
      </c>
      <c r="G125" s="77">
        <v>6.11</v>
      </c>
      <c r="H125" s="77">
        <v>6.89</v>
      </c>
      <c r="I125" s="77">
        <v>38.840000000000003</v>
      </c>
      <c r="J125" s="77">
        <v>242.54</v>
      </c>
      <c r="K125" s="76" t="s">
        <v>149</v>
      </c>
      <c r="L125" s="27">
        <v>17.91</v>
      </c>
    </row>
    <row r="126" spans="1:12" ht="12.75" customHeight="1" x14ac:dyDescent="0.25">
      <c r="A126" s="28"/>
      <c r="B126" s="29"/>
      <c r="C126" s="30"/>
      <c r="D126" s="23" t="s">
        <v>25</v>
      </c>
      <c r="E126" s="32" t="s">
        <v>150</v>
      </c>
      <c r="F126" s="33">
        <v>40</v>
      </c>
      <c r="G126" s="77">
        <v>5.08</v>
      </c>
      <c r="H126" s="77">
        <v>4.5999999999999996</v>
      </c>
      <c r="I126" s="77">
        <v>0.28000000000000003</v>
      </c>
      <c r="J126" s="77">
        <v>62.8</v>
      </c>
      <c r="K126" s="76" t="s">
        <v>34</v>
      </c>
      <c r="L126" s="27">
        <v>9</v>
      </c>
    </row>
    <row r="127" spans="1:12" ht="12.75" customHeight="1" x14ac:dyDescent="0.25">
      <c r="A127" s="28"/>
      <c r="B127" s="29"/>
      <c r="C127" s="30"/>
      <c r="D127" s="31" t="s">
        <v>28</v>
      </c>
      <c r="E127" s="32" t="s">
        <v>151</v>
      </c>
      <c r="F127" s="33">
        <v>200</v>
      </c>
      <c r="G127" s="77">
        <v>0.25</v>
      </c>
      <c r="H127" s="77">
        <v>0.06</v>
      </c>
      <c r="I127" s="77">
        <v>11.62</v>
      </c>
      <c r="J127" s="77">
        <v>48.63</v>
      </c>
      <c r="K127" s="76" t="s">
        <v>30</v>
      </c>
      <c r="L127" s="27">
        <v>5.48</v>
      </c>
    </row>
    <row r="128" spans="1:12" s="43" customFormat="1" ht="12.75" customHeight="1" x14ac:dyDescent="0.25">
      <c r="A128" s="35"/>
      <c r="B128" s="36"/>
      <c r="C128" s="37"/>
      <c r="D128" s="38" t="s">
        <v>31</v>
      </c>
      <c r="E128" s="39" t="s">
        <v>152</v>
      </c>
      <c r="F128" s="40">
        <v>65</v>
      </c>
      <c r="G128" s="79">
        <v>6.72</v>
      </c>
      <c r="H128" s="79">
        <v>12.08</v>
      </c>
      <c r="I128" s="79">
        <v>19.45</v>
      </c>
      <c r="J128" s="79">
        <v>214.7</v>
      </c>
      <c r="K128" s="41"/>
      <c r="L128" s="80">
        <v>26.41</v>
      </c>
    </row>
    <row r="129" spans="1:12" ht="12.75" customHeight="1" x14ac:dyDescent="0.25">
      <c r="A129" s="28"/>
      <c r="B129" s="29"/>
      <c r="C129" s="30"/>
      <c r="D129" s="31" t="s">
        <v>35</v>
      </c>
      <c r="E129" s="32" t="s">
        <v>74</v>
      </c>
      <c r="F129" s="33">
        <v>100</v>
      </c>
      <c r="G129" s="33">
        <v>0.4</v>
      </c>
      <c r="H129" s="33">
        <v>0.3</v>
      </c>
      <c r="I129" s="33">
        <v>10.3</v>
      </c>
      <c r="J129" s="33">
        <v>47</v>
      </c>
      <c r="K129" s="34" t="s">
        <v>37</v>
      </c>
      <c r="L129" s="33">
        <v>32</v>
      </c>
    </row>
    <row r="130" spans="1:12" ht="15.75" customHeight="1" x14ac:dyDescent="0.25">
      <c r="A130" s="28"/>
      <c r="B130" s="29"/>
      <c r="C130" s="30"/>
      <c r="D130" s="31"/>
      <c r="E130" s="32"/>
      <c r="F130" s="33"/>
      <c r="G130" s="33"/>
      <c r="H130" s="33"/>
      <c r="I130" s="33"/>
      <c r="J130" s="33"/>
      <c r="K130" s="34"/>
      <c r="L130" s="33"/>
    </row>
    <row r="131" spans="1:12" ht="12.75" customHeight="1" x14ac:dyDescent="0.25">
      <c r="A131" s="45"/>
      <c r="B131" s="46"/>
      <c r="C131" s="47"/>
      <c r="D131" s="48" t="s">
        <v>38</v>
      </c>
      <c r="E131" s="49"/>
      <c r="F131" s="50">
        <f>SUM(F125:F130)</f>
        <v>615</v>
      </c>
      <c r="G131" s="50">
        <f>SUM(G125:G130)</f>
        <v>18.559999999999999</v>
      </c>
      <c r="H131" s="50">
        <f>SUM(H125:H130)</f>
        <v>23.93</v>
      </c>
      <c r="I131" s="50">
        <f>SUM(I125:I130)</f>
        <v>80.489999999999995</v>
      </c>
      <c r="J131" s="50">
        <f>SUM(J125:J130)</f>
        <v>615.66999999999996</v>
      </c>
      <c r="K131" s="51"/>
      <c r="L131" s="50">
        <f>SUM(L125:L130)</f>
        <v>90.8</v>
      </c>
    </row>
    <row r="132" spans="1:12" ht="12.75" customHeight="1" x14ac:dyDescent="0.25">
      <c r="A132" s="52">
        <f>A125</f>
        <v>2</v>
      </c>
      <c r="B132" s="53">
        <f>B125</f>
        <v>1</v>
      </c>
      <c r="C132" s="54" t="s">
        <v>39</v>
      </c>
      <c r="D132" s="23" t="s">
        <v>40</v>
      </c>
      <c r="E132" s="32" t="s">
        <v>153</v>
      </c>
      <c r="F132" s="33">
        <v>60</v>
      </c>
      <c r="G132" s="77">
        <v>3.7</v>
      </c>
      <c r="H132" s="77">
        <v>3.47</v>
      </c>
      <c r="I132" s="77">
        <v>5.87</v>
      </c>
      <c r="J132" s="77">
        <v>69.81</v>
      </c>
      <c r="K132" s="76" t="s">
        <v>154</v>
      </c>
      <c r="L132" s="55">
        <v>19.22</v>
      </c>
    </row>
    <row r="133" spans="1:12" ht="12.75" customHeight="1" x14ac:dyDescent="0.25">
      <c r="A133" s="28"/>
      <c r="B133" s="29"/>
      <c r="C133" s="30"/>
      <c r="D133" s="23" t="s">
        <v>43</v>
      </c>
      <c r="E133" s="32" t="s">
        <v>155</v>
      </c>
      <c r="F133" s="33">
        <v>215</v>
      </c>
      <c r="G133" s="77">
        <v>6.6</v>
      </c>
      <c r="H133" s="77">
        <v>7.98</v>
      </c>
      <c r="I133" s="77">
        <v>15.42</v>
      </c>
      <c r="J133" s="77">
        <v>160.09</v>
      </c>
      <c r="K133" s="76" t="s">
        <v>156</v>
      </c>
      <c r="L133" s="55">
        <v>26.62</v>
      </c>
    </row>
    <row r="134" spans="1:12" ht="12.75" customHeight="1" x14ac:dyDescent="0.25">
      <c r="A134" s="28"/>
      <c r="B134" s="29"/>
      <c r="C134" s="30"/>
      <c r="D134" s="23" t="s">
        <v>46</v>
      </c>
      <c r="E134" s="32" t="s">
        <v>157</v>
      </c>
      <c r="F134" s="33">
        <v>120</v>
      </c>
      <c r="G134" s="77">
        <v>15.9</v>
      </c>
      <c r="H134" s="77">
        <v>14.91</v>
      </c>
      <c r="I134" s="77">
        <v>13.99</v>
      </c>
      <c r="J134" s="77">
        <v>254.41</v>
      </c>
      <c r="K134" s="76" t="s">
        <v>158</v>
      </c>
      <c r="L134" s="55">
        <v>37.01</v>
      </c>
    </row>
    <row r="135" spans="1:12" ht="12.75" customHeight="1" x14ac:dyDescent="0.25">
      <c r="A135" s="28"/>
      <c r="B135" s="29"/>
      <c r="C135" s="30"/>
      <c r="D135" s="23" t="s">
        <v>49</v>
      </c>
      <c r="E135" s="32" t="s">
        <v>50</v>
      </c>
      <c r="F135" s="33">
        <v>150</v>
      </c>
      <c r="G135" s="77">
        <v>6.96</v>
      </c>
      <c r="H135" s="77">
        <v>4.72</v>
      </c>
      <c r="I135" s="77">
        <v>31.46</v>
      </c>
      <c r="J135" s="77">
        <v>195.84</v>
      </c>
      <c r="K135" s="76" t="s">
        <v>51</v>
      </c>
      <c r="L135" s="55">
        <v>7.39</v>
      </c>
    </row>
    <row r="136" spans="1:12" ht="12.75" customHeight="1" x14ac:dyDescent="0.25">
      <c r="A136" s="28"/>
      <c r="B136" s="29"/>
      <c r="C136" s="30"/>
      <c r="D136" s="23" t="s">
        <v>56</v>
      </c>
      <c r="E136" s="32" t="s">
        <v>159</v>
      </c>
      <c r="F136" s="33">
        <v>200</v>
      </c>
      <c r="G136" s="77">
        <v>0.78</v>
      </c>
      <c r="H136" s="77">
        <v>0.05</v>
      </c>
      <c r="I136" s="77">
        <v>18.63</v>
      </c>
      <c r="J136" s="77">
        <v>78.69</v>
      </c>
      <c r="K136" s="76" t="s">
        <v>160</v>
      </c>
      <c r="L136" s="55">
        <v>2.3199999999999998</v>
      </c>
    </row>
    <row r="137" spans="1:12" ht="12.75" customHeight="1" x14ac:dyDescent="0.25">
      <c r="A137" s="28"/>
      <c r="B137" s="29"/>
      <c r="C137" s="30"/>
      <c r="D137" s="23" t="s">
        <v>52</v>
      </c>
      <c r="E137" s="32" t="s">
        <v>83</v>
      </c>
      <c r="F137" s="33">
        <v>20</v>
      </c>
      <c r="G137" s="77">
        <v>1.58</v>
      </c>
      <c r="H137" s="77">
        <v>0.2</v>
      </c>
      <c r="I137" s="77">
        <v>9.66</v>
      </c>
      <c r="J137" s="77">
        <v>47</v>
      </c>
      <c r="K137" s="34"/>
      <c r="L137" s="72">
        <v>5</v>
      </c>
    </row>
    <row r="138" spans="1:12" ht="12.75" customHeight="1" x14ac:dyDescent="0.25">
      <c r="A138" s="28"/>
      <c r="B138" s="29"/>
      <c r="C138" s="30"/>
      <c r="D138" s="23" t="s">
        <v>54</v>
      </c>
      <c r="E138" s="32" t="s">
        <v>161</v>
      </c>
      <c r="F138" s="33">
        <v>50</v>
      </c>
      <c r="G138" s="77">
        <v>3.3</v>
      </c>
      <c r="H138" s="77">
        <v>0.6</v>
      </c>
      <c r="I138" s="77">
        <v>19.82</v>
      </c>
      <c r="J138" s="77">
        <v>99</v>
      </c>
      <c r="K138" s="34"/>
      <c r="L138" s="55">
        <v>7.69</v>
      </c>
    </row>
    <row r="139" spans="1:12" ht="12.75" customHeight="1" x14ac:dyDescent="0.25">
      <c r="A139" s="28"/>
      <c r="B139" s="29"/>
      <c r="C139" s="30"/>
      <c r="D139" s="23" t="s">
        <v>35</v>
      </c>
      <c r="E139" s="32" t="s">
        <v>36</v>
      </c>
      <c r="F139" s="33">
        <v>100</v>
      </c>
      <c r="G139" s="77">
        <v>0.4</v>
      </c>
      <c r="H139" s="77">
        <v>0.4</v>
      </c>
      <c r="I139" s="77">
        <v>9.8000000000000007</v>
      </c>
      <c r="J139" s="77">
        <v>47</v>
      </c>
      <c r="K139" s="34" t="s">
        <v>162</v>
      </c>
      <c r="L139" s="74">
        <v>43.56</v>
      </c>
    </row>
    <row r="140" spans="1:12" ht="12.75" customHeight="1" x14ac:dyDescent="0.25">
      <c r="A140" s="28"/>
      <c r="B140" s="29"/>
      <c r="C140" s="30"/>
      <c r="D140" s="23"/>
      <c r="E140" s="32"/>
      <c r="F140" s="33"/>
      <c r="G140" s="33"/>
      <c r="H140" s="33"/>
      <c r="I140" s="33"/>
      <c r="J140" s="33"/>
      <c r="K140" s="34"/>
      <c r="L140" s="33"/>
    </row>
    <row r="141" spans="1:12" ht="12.75" customHeight="1" x14ac:dyDescent="0.25">
      <c r="A141" s="45"/>
      <c r="B141" s="46"/>
      <c r="C141" s="47"/>
      <c r="D141" s="48" t="s">
        <v>38</v>
      </c>
      <c r="E141" s="49"/>
      <c r="F141" s="50">
        <f t="shared" ref="F141:I141" si="14">SUM(F132:F140)</f>
        <v>915</v>
      </c>
      <c r="G141" s="50">
        <f t="shared" si="14"/>
        <v>39.22</v>
      </c>
      <c r="H141" s="50">
        <f t="shared" si="14"/>
        <v>32.33</v>
      </c>
      <c r="I141" s="50">
        <f t="shared" si="14"/>
        <v>124.64999999999999</v>
      </c>
      <c r="J141" s="50">
        <f>SUM(J132:J140)</f>
        <v>951.83999999999992</v>
      </c>
      <c r="K141" s="51"/>
      <c r="L141" s="50">
        <f>SUM(L132:L140)</f>
        <v>148.81</v>
      </c>
    </row>
    <row r="142" spans="1:12" ht="12.75" customHeight="1" x14ac:dyDescent="0.25">
      <c r="A142" s="52">
        <f>A125</f>
        <v>2</v>
      </c>
      <c r="B142" s="53">
        <f>B125</f>
        <v>1</v>
      </c>
      <c r="C142" s="54" t="s">
        <v>61</v>
      </c>
      <c r="D142" s="58" t="s">
        <v>62</v>
      </c>
      <c r="E142" s="59" t="s">
        <v>163</v>
      </c>
      <c r="F142" s="33">
        <v>80</v>
      </c>
      <c r="G142" s="77">
        <v>9.49</v>
      </c>
      <c r="H142" s="77">
        <v>12.99</v>
      </c>
      <c r="I142" s="77">
        <v>22.26</v>
      </c>
      <c r="J142" s="77">
        <v>237.9</v>
      </c>
      <c r="K142" s="81" t="s">
        <v>164</v>
      </c>
      <c r="L142" s="55">
        <v>65.599999999999994</v>
      </c>
    </row>
    <row r="143" spans="1:12" ht="15" customHeight="1" x14ac:dyDescent="0.25">
      <c r="A143" s="28"/>
      <c r="B143" s="29"/>
      <c r="C143" s="30"/>
      <c r="D143" s="58" t="s">
        <v>56</v>
      </c>
      <c r="E143" s="59" t="s">
        <v>165</v>
      </c>
      <c r="F143" s="33">
        <v>200</v>
      </c>
      <c r="G143" s="77">
        <v>0.26</v>
      </c>
      <c r="H143" s="77">
        <v>0.03</v>
      </c>
      <c r="I143" s="77">
        <v>11.26</v>
      </c>
      <c r="J143" s="77">
        <v>47.79</v>
      </c>
      <c r="K143" s="76" t="s">
        <v>30</v>
      </c>
      <c r="L143" s="55">
        <v>3.69</v>
      </c>
    </row>
    <row r="144" spans="1:12" ht="15" customHeight="1" x14ac:dyDescent="0.25">
      <c r="A144" s="28"/>
      <c r="B144" s="29"/>
      <c r="C144" s="30"/>
      <c r="D144" s="60" t="s">
        <v>35</v>
      </c>
      <c r="E144" s="59" t="s">
        <v>124</v>
      </c>
      <c r="F144" s="33">
        <v>100</v>
      </c>
      <c r="G144" s="77">
        <v>0.4</v>
      </c>
      <c r="H144" s="77">
        <v>0.4</v>
      </c>
      <c r="I144" s="77">
        <v>9.8000000000000007</v>
      </c>
      <c r="J144" s="77">
        <v>47</v>
      </c>
      <c r="K144" s="76" t="s">
        <v>37</v>
      </c>
      <c r="L144" s="44">
        <v>54.15</v>
      </c>
    </row>
    <row r="145" spans="1:12" ht="15" customHeight="1" x14ac:dyDescent="0.25">
      <c r="A145" s="28"/>
      <c r="B145" s="29"/>
      <c r="C145" s="61"/>
      <c r="D145" s="62"/>
      <c r="E145" s="63"/>
      <c r="F145" s="33"/>
      <c r="G145" s="33"/>
      <c r="H145" s="33"/>
      <c r="I145" s="33"/>
      <c r="J145" s="33"/>
      <c r="K145" s="34"/>
      <c r="L145" s="33"/>
    </row>
    <row r="146" spans="1:12" ht="15" customHeight="1" x14ac:dyDescent="0.25">
      <c r="A146" s="45"/>
      <c r="B146" s="46"/>
      <c r="C146" s="64"/>
      <c r="D146" s="65" t="s">
        <v>38</v>
      </c>
      <c r="E146" s="66"/>
      <c r="F146" s="50">
        <f>SUM(F142:F145)</f>
        <v>380</v>
      </c>
      <c r="G146" s="50">
        <f>SUM(G142:G145)</f>
        <v>10.15</v>
      </c>
      <c r="H146" s="50">
        <f>SUM(H142:H145)</f>
        <v>13.42</v>
      </c>
      <c r="I146" s="50">
        <f>SUM(I142:I145)</f>
        <v>43.320000000000007</v>
      </c>
      <c r="J146" s="50">
        <f>SUM(J142:J145)</f>
        <v>332.69</v>
      </c>
      <c r="K146" s="50"/>
      <c r="L146" s="50">
        <f>SUM(L142:L145)</f>
        <v>123.44</v>
      </c>
    </row>
    <row r="147" spans="1:12" ht="15" customHeight="1" thickBot="1" x14ac:dyDescent="0.3">
      <c r="A147" s="67">
        <f>A125</f>
        <v>2</v>
      </c>
      <c r="B147" s="68">
        <f>B125</f>
        <v>1</v>
      </c>
      <c r="C147" s="101" t="s">
        <v>67</v>
      </c>
      <c r="D147" s="102"/>
      <c r="E147" s="69"/>
      <c r="F147" s="70">
        <f>F131+F146+F141</f>
        <v>1910</v>
      </c>
      <c r="G147" s="70">
        <f>G131+G146+G141</f>
        <v>67.930000000000007</v>
      </c>
      <c r="H147" s="70">
        <f>H131+H146+H141</f>
        <v>69.680000000000007</v>
      </c>
      <c r="I147" s="70">
        <f>I131+I146+I141</f>
        <v>248.45999999999998</v>
      </c>
      <c r="J147" s="70">
        <f>J131+J146+J141</f>
        <v>1900.1999999999998</v>
      </c>
      <c r="K147" s="70"/>
      <c r="L147" s="70">
        <f>L131+L146+L141</f>
        <v>363.05</v>
      </c>
    </row>
    <row r="148" spans="1:12" ht="15" customHeight="1" x14ac:dyDescent="0.25">
      <c r="A148" s="20">
        <v>2</v>
      </c>
      <c r="B148" s="21">
        <v>2</v>
      </c>
      <c r="C148" s="22" t="s">
        <v>24</v>
      </c>
      <c r="D148" s="23" t="s">
        <v>25</v>
      </c>
      <c r="E148" s="24" t="s">
        <v>166</v>
      </c>
      <c r="F148" s="25">
        <v>180</v>
      </c>
      <c r="G148" s="77">
        <v>26.8</v>
      </c>
      <c r="H148" s="77">
        <v>14.48</v>
      </c>
      <c r="I148" s="77">
        <v>28.16</v>
      </c>
      <c r="J148" s="77">
        <v>355.27</v>
      </c>
      <c r="K148" s="76" t="s">
        <v>69</v>
      </c>
      <c r="L148" s="27">
        <v>70.34</v>
      </c>
    </row>
    <row r="149" spans="1:12" ht="15" customHeight="1" x14ac:dyDescent="0.25">
      <c r="A149" s="28"/>
      <c r="B149" s="29"/>
      <c r="C149" s="30"/>
      <c r="D149" s="31" t="s">
        <v>28</v>
      </c>
      <c r="E149" s="32" t="s">
        <v>167</v>
      </c>
      <c r="F149" s="33">
        <v>200</v>
      </c>
      <c r="G149" s="77">
        <v>1.82</v>
      </c>
      <c r="H149" s="77">
        <v>1.42</v>
      </c>
      <c r="I149" s="77">
        <v>13.74</v>
      </c>
      <c r="J149" s="77">
        <v>75.650000000000006</v>
      </c>
      <c r="K149" s="76" t="s">
        <v>71</v>
      </c>
      <c r="L149" s="27">
        <v>6.27</v>
      </c>
    </row>
    <row r="150" spans="1:12" ht="15" customHeight="1" x14ac:dyDescent="0.25">
      <c r="A150" s="28"/>
      <c r="B150" s="29"/>
      <c r="C150" s="30"/>
      <c r="D150" s="31" t="s">
        <v>168</v>
      </c>
      <c r="E150" s="32" t="s">
        <v>297</v>
      </c>
      <c r="F150" s="33">
        <v>60</v>
      </c>
      <c r="G150" s="77">
        <v>4.8499999999999996</v>
      </c>
      <c r="H150" s="77">
        <v>10.029999999999999</v>
      </c>
      <c r="I150" s="77">
        <v>30.52</v>
      </c>
      <c r="J150" s="77">
        <v>231.25</v>
      </c>
      <c r="K150" s="97" t="s">
        <v>135</v>
      </c>
      <c r="L150" s="27">
        <v>36.4</v>
      </c>
    </row>
    <row r="151" spans="1:12" ht="15" customHeight="1" x14ac:dyDescent="0.25">
      <c r="A151" s="28"/>
      <c r="B151" s="29"/>
      <c r="C151" s="30"/>
      <c r="D151" s="31"/>
      <c r="E151" s="32"/>
      <c r="F151" s="33"/>
      <c r="G151" s="77"/>
      <c r="H151" s="77"/>
      <c r="I151" s="77"/>
      <c r="J151" s="77"/>
      <c r="K151" s="76"/>
      <c r="L151" s="27"/>
    </row>
    <row r="152" spans="1:12" ht="15" customHeight="1" x14ac:dyDescent="0.25">
      <c r="A152" s="28"/>
      <c r="B152" s="29"/>
      <c r="C152" s="30"/>
      <c r="D152" s="31" t="s">
        <v>169</v>
      </c>
      <c r="E152" s="32" t="s">
        <v>124</v>
      </c>
      <c r="F152" s="33">
        <v>100</v>
      </c>
      <c r="G152" s="77">
        <v>0.4</v>
      </c>
      <c r="H152" s="77">
        <v>0.4</v>
      </c>
      <c r="I152" s="77">
        <v>9.8000000000000007</v>
      </c>
      <c r="J152" s="77">
        <v>47</v>
      </c>
      <c r="K152" s="76" t="s">
        <v>37</v>
      </c>
      <c r="L152" s="27">
        <v>54.36</v>
      </c>
    </row>
    <row r="153" spans="1:12" ht="15" customHeight="1" x14ac:dyDescent="0.25">
      <c r="A153" s="28"/>
      <c r="B153" s="29"/>
      <c r="C153" s="30"/>
      <c r="D153" s="31"/>
      <c r="E153" s="32"/>
      <c r="F153" s="33"/>
      <c r="G153" s="33"/>
      <c r="H153" s="33"/>
      <c r="I153" s="33"/>
      <c r="J153" s="33"/>
      <c r="K153" s="34"/>
      <c r="L153" s="33"/>
    </row>
    <row r="154" spans="1:12" ht="15" customHeight="1" x14ac:dyDescent="0.25">
      <c r="A154" s="28"/>
      <c r="B154" s="29"/>
      <c r="C154" s="30"/>
      <c r="D154" s="71"/>
      <c r="E154" s="32"/>
      <c r="F154" s="33"/>
      <c r="G154" s="33"/>
      <c r="H154" s="33"/>
      <c r="I154" s="33"/>
      <c r="J154" s="33"/>
      <c r="K154" s="34"/>
      <c r="L154" s="33"/>
    </row>
    <row r="155" spans="1:12" ht="15" customHeight="1" x14ac:dyDescent="0.25">
      <c r="A155" s="28"/>
      <c r="B155" s="29"/>
      <c r="C155" s="30"/>
      <c r="D155" s="71"/>
      <c r="E155" s="32"/>
      <c r="F155" s="33"/>
      <c r="G155" s="33"/>
      <c r="H155" s="33"/>
      <c r="I155" s="33"/>
      <c r="J155" s="33"/>
      <c r="K155" s="34"/>
      <c r="L155" s="33"/>
    </row>
    <row r="156" spans="1:12" ht="15" customHeight="1" x14ac:dyDescent="0.25">
      <c r="A156" s="45"/>
      <c r="B156" s="46"/>
      <c r="C156" s="47"/>
      <c r="D156" s="48" t="s">
        <v>38</v>
      </c>
      <c r="E156" s="49"/>
      <c r="F156" s="50">
        <f t="shared" ref="F156:J156" si="15">SUM(F148:F155)</f>
        <v>540</v>
      </c>
      <c r="G156" s="50">
        <f t="shared" si="15"/>
        <v>33.869999999999997</v>
      </c>
      <c r="H156" s="50">
        <f t="shared" si="15"/>
        <v>26.33</v>
      </c>
      <c r="I156" s="50">
        <f t="shared" si="15"/>
        <v>82.22</v>
      </c>
      <c r="J156" s="50">
        <f t="shared" si="15"/>
        <v>709.17</v>
      </c>
      <c r="K156" s="51"/>
      <c r="L156" s="50">
        <f>SUM(L148:L155)</f>
        <v>167.37</v>
      </c>
    </row>
    <row r="157" spans="1:12" ht="15" customHeight="1" x14ac:dyDescent="0.25">
      <c r="A157" s="52">
        <f>A148</f>
        <v>2</v>
      </c>
      <c r="B157" s="53">
        <f t="shared" ref="B157" si="16">B148</f>
        <v>2</v>
      </c>
      <c r="C157" s="54" t="s">
        <v>39</v>
      </c>
      <c r="D157" s="23" t="s">
        <v>40</v>
      </c>
      <c r="E157" s="32" t="s">
        <v>170</v>
      </c>
      <c r="F157" s="33">
        <v>60</v>
      </c>
      <c r="G157" s="77">
        <v>0.7</v>
      </c>
      <c r="H157" s="77">
        <v>4.09</v>
      </c>
      <c r="I157" s="77">
        <v>2.2799999999999998</v>
      </c>
      <c r="J157" s="77">
        <v>49.64</v>
      </c>
      <c r="K157" s="76" t="s">
        <v>171</v>
      </c>
      <c r="L157" s="55">
        <v>15.56</v>
      </c>
    </row>
    <row r="158" spans="1:12" ht="15" customHeight="1" x14ac:dyDescent="0.25">
      <c r="A158" s="28"/>
      <c r="B158" s="29"/>
      <c r="C158" s="30"/>
      <c r="D158" s="23" t="s">
        <v>43</v>
      </c>
      <c r="E158" s="32" t="s">
        <v>172</v>
      </c>
      <c r="F158" s="33">
        <v>220</v>
      </c>
      <c r="G158" s="77">
        <v>6.14</v>
      </c>
      <c r="H158" s="77">
        <v>6.76</v>
      </c>
      <c r="I158" s="77">
        <v>14.74</v>
      </c>
      <c r="J158" s="77">
        <v>144.69</v>
      </c>
      <c r="K158" s="76" t="s">
        <v>173</v>
      </c>
      <c r="L158" s="55">
        <v>35.32</v>
      </c>
    </row>
    <row r="159" spans="1:12" ht="15" customHeight="1" x14ac:dyDescent="0.25">
      <c r="A159" s="28"/>
      <c r="B159" s="29"/>
      <c r="C159" s="30"/>
      <c r="D159" s="23" t="s">
        <v>46</v>
      </c>
      <c r="E159" s="32" t="s">
        <v>174</v>
      </c>
      <c r="F159" s="33">
        <v>240</v>
      </c>
      <c r="G159" s="77">
        <v>23.98</v>
      </c>
      <c r="H159" s="77">
        <v>16.36</v>
      </c>
      <c r="I159" s="77">
        <v>40.69</v>
      </c>
      <c r="J159" s="77">
        <v>402.06</v>
      </c>
      <c r="K159" s="76" t="s">
        <v>175</v>
      </c>
      <c r="L159" s="55">
        <v>77.760000000000005</v>
      </c>
    </row>
    <row r="160" spans="1:12" ht="15" customHeight="1" x14ac:dyDescent="0.25">
      <c r="A160" s="28"/>
      <c r="B160" s="29"/>
      <c r="C160" s="30"/>
      <c r="D160" s="23" t="s">
        <v>56</v>
      </c>
      <c r="E160" s="32" t="s">
        <v>176</v>
      </c>
      <c r="F160" s="33">
        <v>200</v>
      </c>
      <c r="G160" s="77">
        <v>0.49</v>
      </c>
      <c r="H160" s="77">
        <v>0.16</v>
      </c>
      <c r="I160" s="77">
        <v>21.67</v>
      </c>
      <c r="J160" s="77">
        <v>93.99</v>
      </c>
      <c r="K160" s="76" t="s">
        <v>123</v>
      </c>
      <c r="L160" s="55">
        <v>2.3199999999999998</v>
      </c>
    </row>
    <row r="161" spans="1:12" ht="15" customHeight="1" x14ac:dyDescent="0.25">
      <c r="A161" s="28"/>
      <c r="B161" s="29"/>
      <c r="C161" s="30"/>
      <c r="D161" s="23" t="s">
        <v>52</v>
      </c>
      <c r="E161" s="32" t="s">
        <v>83</v>
      </c>
      <c r="F161" s="33">
        <v>20</v>
      </c>
      <c r="G161" s="77">
        <v>1.58</v>
      </c>
      <c r="H161" s="77">
        <v>0.2</v>
      </c>
      <c r="I161" s="77">
        <v>9.66</v>
      </c>
      <c r="J161" s="77">
        <v>47</v>
      </c>
      <c r="K161" s="76"/>
      <c r="L161" s="55">
        <v>5</v>
      </c>
    </row>
    <row r="162" spans="1:12" ht="15" customHeight="1" x14ac:dyDescent="0.25">
      <c r="A162" s="28"/>
      <c r="B162" s="29"/>
      <c r="C162" s="30"/>
      <c r="D162" s="23" t="s">
        <v>54</v>
      </c>
      <c r="E162" s="32" t="s">
        <v>84</v>
      </c>
      <c r="F162" s="33">
        <v>50</v>
      </c>
      <c r="G162" s="77">
        <v>3.3</v>
      </c>
      <c r="H162" s="77">
        <v>0.6</v>
      </c>
      <c r="I162" s="77">
        <v>19.82</v>
      </c>
      <c r="J162" s="77">
        <v>99</v>
      </c>
      <c r="K162" s="76"/>
      <c r="L162" s="55">
        <v>4.9800000000000004</v>
      </c>
    </row>
    <row r="163" spans="1:12" ht="15" customHeight="1" x14ac:dyDescent="0.25">
      <c r="A163" s="28"/>
      <c r="B163" s="29"/>
      <c r="C163" s="30"/>
      <c r="D163" s="23" t="s">
        <v>35</v>
      </c>
      <c r="E163" s="32" t="s">
        <v>60</v>
      </c>
      <c r="F163" s="33">
        <v>100</v>
      </c>
      <c r="G163" s="77">
        <v>0.4</v>
      </c>
      <c r="H163" s="77">
        <v>0.3</v>
      </c>
      <c r="I163" s="77">
        <v>10.3</v>
      </c>
      <c r="J163" s="77">
        <v>47</v>
      </c>
      <c r="K163" s="76" t="s">
        <v>37</v>
      </c>
      <c r="L163" s="72">
        <v>54.15</v>
      </c>
    </row>
    <row r="164" spans="1:12" ht="15" customHeight="1" x14ac:dyDescent="0.25">
      <c r="A164" s="28"/>
      <c r="B164" s="29"/>
      <c r="C164" s="30"/>
      <c r="D164" s="23"/>
      <c r="E164" s="32"/>
      <c r="F164" s="33"/>
      <c r="G164" s="33"/>
      <c r="H164" s="33"/>
      <c r="I164" s="33"/>
      <c r="J164" s="33"/>
      <c r="K164" s="34"/>
      <c r="L164" s="33"/>
    </row>
    <row r="165" spans="1:12" ht="15" customHeight="1" x14ac:dyDescent="0.25">
      <c r="A165" s="28"/>
      <c r="B165" s="29"/>
      <c r="C165" s="30"/>
      <c r="D165" s="23"/>
      <c r="E165" s="32"/>
      <c r="F165" s="33"/>
      <c r="G165" s="33"/>
      <c r="H165" s="33"/>
      <c r="I165" s="33"/>
      <c r="J165" s="33"/>
      <c r="K165" s="34"/>
      <c r="L165" s="33"/>
    </row>
    <row r="166" spans="1:12" ht="15" customHeight="1" x14ac:dyDescent="0.25">
      <c r="A166" s="45"/>
      <c r="B166" s="46"/>
      <c r="C166" s="47"/>
      <c r="D166" s="48" t="s">
        <v>38</v>
      </c>
      <c r="E166" s="49"/>
      <c r="F166" s="50">
        <f t="shared" ref="F166:I166" si="17">SUM(F157:F165)</f>
        <v>890</v>
      </c>
      <c r="G166" s="50">
        <f t="shared" si="17"/>
        <v>36.589999999999996</v>
      </c>
      <c r="H166" s="50">
        <f t="shared" si="17"/>
        <v>28.470000000000002</v>
      </c>
      <c r="I166" s="50">
        <f t="shared" si="17"/>
        <v>119.15999999999998</v>
      </c>
      <c r="J166" s="50">
        <f>SUM(J157:J165)</f>
        <v>883.38</v>
      </c>
      <c r="K166" s="51"/>
      <c r="L166" s="50">
        <f>SUM(L157:L165)</f>
        <v>195.09</v>
      </c>
    </row>
    <row r="167" spans="1:12" ht="15" customHeight="1" x14ac:dyDescent="0.25">
      <c r="A167" s="52">
        <f>A148</f>
        <v>2</v>
      </c>
      <c r="B167" s="53">
        <f>B148</f>
        <v>2</v>
      </c>
      <c r="C167" s="54" t="s">
        <v>61</v>
      </c>
      <c r="D167" s="58" t="s">
        <v>62</v>
      </c>
      <c r="E167" s="59" t="s">
        <v>177</v>
      </c>
      <c r="F167" s="77">
        <v>100</v>
      </c>
      <c r="G167" s="77">
        <v>6.61</v>
      </c>
      <c r="H167" s="77">
        <v>7.17</v>
      </c>
      <c r="I167" s="77">
        <v>44.16</v>
      </c>
      <c r="J167" s="77">
        <v>267.92</v>
      </c>
      <c r="K167" s="81" t="s">
        <v>178</v>
      </c>
      <c r="L167" s="55">
        <v>15.88</v>
      </c>
    </row>
    <row r="168" spans="1:12" ht="15" customHeight="1" x14ac:dyDescent="0.25">
      <c r="A168" s="28"/>
      <c r="B168" s="29"/>
      <c r="C168" s="30"/>
      <c r="D168" s="58" t="s">
        <v>56</v>
      </c>
      <c r="E168" s="59" t="s">
        <v>179</v>
      </c>
      <c r="F168" s="77">
        <v>200</v>
      </c>
      <c r="G168" s="77">
        <v>6.4</v>
      </c>
      <c r="H168" s="77">
        <v>5</v>
      </c>
      <c r="I168" s="77">
        <v>8</v>
      </c>
      <c r="J168" s="77">
        <v>102</v>
      </c>
      <c r="K168" s="76"/>
      <c r="L168" s="55">
        <v>53.4</v>
      </c>
    </row>
    <row r="169" spans="1:12" ht="15" customHeight="1" x14ac:dyDescent="0.25">
      <c r="A169" s="28"/>
      <c r="B169" s="29"/>
      <c r="C169" s="30"/>
      <c r="D169" s="60" t="s">
        <v>35</v>
      </c>
      <c r="E169" s="59" t="s">
        <v>88</v>
      </c>
      <c r="F169" s="77">
        <v>100</v>
      </c>
      <c r="G169" s="77">
        <v>0.8</v>
      </c>
      <c r="H169" s="77">
        <v>0.4</v>
      </c>
      <c r="I169" s="77">
        <v>8.1</v>
      </c>
      <c r="J169" s="77">
        <v>47</v>
      </c>
      <c r="K169" s="76" t="s">
        <v>37</v>
      </c>
      <c r="L169" s="55">
        <v>32</v>
      </c>
    </row>
    <row r="170" spans="1:12" ht="15" customHeight="1" x14ac:dyDescent="0.25">
      <c r="A170" s="28"/>
      <c r="B170" s="29"/>
      <c r="C170" s="61"/>
      <c r="D170" s="62"/>
      <c r="E170" s="63"/>
      <c r="F170" s="33"/>
      <c r="G170" s="33"/>
      <c r="H170" s="33"/>
      <c r="I170" s="33"/>
      <c r="J170" s="33"/>
      <c r="K170" s="34"/>
      <c r="L170" s="33"/>
    </row>
    <row r="171" spans="1:12" ht="15" customHeight="1" x14ac:dyDescent="0.25">
      <c r="A171" s="45"/>
      <c r="B171" s="46"/>
      <c r="C171" s="64"/>
      <c r="D171" s="65" t="s">
        <v>38</v>
      </c>
      <c r="E171" s="66"/>
      <c r="F171" s="50">
        <f>SUM(F167:F170)</f>
        <v>400</v>
      </c>
      <c r="G171" s="50">
        <f>SUM(G167:G170)</f>
        <v>13.810000000000002</v>
      </c>
      <c r="H171" s="50">
        <f>SUM(H167:H170)</f>
        <v>12.57</v>
      </c>
      <c r="I171" s="50">
        <f>SUM(I167:I170)</f>
        <v>60.26</v>
      </c>
      <c r="J171" s="50">
        <f>SUM(J167:J170)</f>
        <v>416.92</v>
      </c>
      <c r="K171" s="50"/>
      <c r="L171" s="50">
        <f>SUM(L167:L170)</f>
        <v>101.28</v>
      </c>
    </row>
    <row r="172" spans="1:12" ht="15" customHeight="1" thickBot="1" x14ac:dyDescent="0.3">
      <c r="A172" s="67">
        <f>A167</f>
        <v>2</v>
      </c>
      <c r="B172" s="68">
        <f>B167</f>
        <v>2</v>
      </c>
      <c r="C172" s="101" t="s">
        <v>67</v>
      </c>
      <c r="D172" s="102"/>
      <c r="E172" s="69"/>
      <c r="F172" s="70">
        <f>F156+F166+F171</f>
        <v>1830</v>
      </c>
      <c r="G172" s="70">
        <f t="shared" ref="G172:J172" si="18">G156+G166+G171</f>
        <v>84.27</v>
      </c>
      <c r="H172" s="70">
        <f t="shared" si="18"/>
        <v>67.37</v>
      </c>
      <c r="I172" s="70">
        <f t="shared" si="18"/>
        <v>261.64</v>
      </c>
      <c r="J172" s="70">
        <f t="shared" si="18"/>
        <v>2009.47</v>
      </c>
      <c r="K172" s="70"/>
      <c r="L172" s="70">
        <f t="shared" ref="L172" si="19">L156+L166+L171</f>
        <v>463.74</v>
      </c>
    </row>
    <row r="173" spans="1:12" ht="24" customHeight="1" x14ac:dyDescent="0.25">
      <c r="A173" s="20">
        <v>2</v>
      </c>
      <c r="B173" s="21">
        <v>3</v>
      </c>
      <c r="C173" s="22" t="s">
        <v>24</v>
      </c>
      <c r="D173" s="23" t="s">
        <v>25</v>
      </c>
      <c r="E173" s="24" t="s">
        <v>180</v>
      </c>
      <c r="F173" s="25">
        <v>120</v>
      </c>
      <c r="G173" s="77">
        <v>12.94</v>
      </c>
      <c r="H173" s="77">
        <v>10.5</v>
      </c>
      <c r="I173" s="77">
        <v>13.35</v>
      </c>
      <c r="J173" s="77">
        <v>200.69</v>
      </c>
      <c r="K173" s="76" t="s">
        <v>158</v>
      </c>
      <c r="L173" s="27">
        <v>32.5</v>
      </c>
    </row>
    <row r="174" spans="1:12" ht="15" customHeight="1" x14ac:dyDescent="0.25">
      <c r="A174" s="28"/>
      <c r="B174" s="29"/>
      <c r="C174" s="30"/>
      <c r="D174" s="23" t="s">
        <v>25</v>
      </c>
      <c r="E174" s="32" t="s">
        <v>50</v>
      </c>
      <c r="F174" s="33">
        <v>150</v>
      </c>
      <c r="G174" s="77">
        <v>6.96</v>
      </c>
      <c r="H174" s="77">
        <v>4.72</v>
      </c>
      <c r="I174" s="77">
        <v>31.46</v>
      </c>
      <c r="J174" s="77">
        <v>195.84</v>
      </c>
      <c r="K174" s="76" t="s">
        <v>51</v>
      </c>
      <c r="L174" s="27">
        <v>8.34</v>
      </c>
    </row>
    <row r="175" spans="1:12" ht="15" customHeight="1" x14ac:dyDescent="0.25">
      <c r="A175" s="28"/>
      <c r="B175" s="29"/>
      <c r="C175" s="30"/>
      <c r="D175" s="31" t="s">
        <v>28</v>
      </c>
      <c r="E175" s="32" t="s">
        <v>93</v>
      </c>
      <c r="F175" s="33">
        <v>200</v>
      </c>
      <c r="G175" s="77">
        <v>0.3</v>
      </c>
      <c r="H175" s="77">
        <v>0.06</v>
      </c>
      <c r="I175" s="77">
        <v>12.5</v>
      </c>
      <c r="J175" s="77">
        <v>53.93</v>
      </c>
      <c r="K175" s="76" t="s">
        <v>94</v>
      </c>
      <c r="L175" s="27">
        <v>2.52</v>
      </c>
    </row>
    <row r="176" spans="1:12" s="43" customFormat="1" ht="15" customHeight="1" x14ac:dyDescent="0.25">
      <c r="A176" s="35"/>
      <c r="B176" s="36"/>
      <c r="C176" s="37"/>
      <c r="D176" s="38" t="s">
        <v>31</v>
      </c>
      <c r="E176" s="83" t="s">
        <v>181</v>
      </c>
      <c r="F176" s="40">
        <v>50</v>
      </c>
      <c r="G176" s="84">
        <v>3.24</v>
      </c>
      <c r="H176" s="84">
        <v>7.65</v>
      </c>
      <c r="I176" s="84">
        <v>19.45</v>
      </c>
      <c r="J176" s="84">
        <v>160.1</v>
      </c>
      <c r="K176" s="41"/>
      <c r="L176" s="42">
        <v>13.53</v>
      </c>
    </row>
    <row r="177" spans="1:12" ht="15" customHeight="1" x14ac:dyDescent="0.25">
      <c r="A177" s="28"/>
      <c r="B177" s="29"/>
      <c r="C177" s="30"/>
      <c r="D177" s="31" t="s">
        <v>35</v>
      </c>
      <c r="E177" s="32" t="s">
        <v>60</v>
      </c>
      <c r="F177" s="33">
        <v>100</v>
      </c>
      <c r="G177" s="77">
        <v>0.4</v>
      </c>
      <c r="H177" s="77">
        <v>0.3</v>
      </c>
      <c r="I177" s="77">
        <v>10</v>
      </c>
      <c r="J177" s="77">
        <v>47</v>
      </c>
      <c r="K177" s="76" t="s">
        <v>37</v>
      </c>
      <c r="L177" s="73">
        <v>54.15</v>
      </c>
    </row>
    <row r="178" spans="1:12" ht="15" customHeight="1" x14ac:dyDescent="0.25">
      <c r="A178" s="28"/>
      <c r="B178" s="29"/>
      <c r="C178" s="30"/>
      <c r="D178" s="71"/>
      <c r="E178" s="32"/>
      <c r="F178" s="33"/>
      <c r="G178" s="33"/>
      <c r="H178" s="33"/>
      <c r="I178" s="33"/>
      <c r="J178" s="33"/>
      <c r="K178" s="34"/>
      <c r="L178" s="33"/>
    </row>
    <row r="179" spans="1:12" ht="15" customHeight="1" x14ac:dyDescent="0.25">
      <c r="A179" s="28"/>
      <c r="B179" s="29"/>
      <c r="C179" s="30"/>
      <c r="D179" s="71"/>
      <c r="E179" s="32"/>
      <c r="F179" s="33"/>
      <c r="G179" s="33"/>
      <c r="H179" s="33"/>
      <c r="I179" s="33"/>
      <c r="J179" s="33"/>
      <c r="K179" s="34"/>
      <c r="L179" s="33"/>
    </row>
    <row r="180" spans="1:12" ht="15" customHeight="1" x14ac:dyDescent="0.25">
      <c r="A180" s="45"/>
      <c r="B180" s="46"/>
      <c r="C180" s="47"/>
      <c r="D180" s="48" t="s">
        <v>38</v>
      </c>
      <c r="E180" s="49"/>
      <c r="F180" s="50">
        <f>SUM(F173:F179)</f>
        <v>620</v>
      </c>
      <c r="G180" s="50">
        <f>SUM(G173:G179)</f>
        <v>23.839999999999996</v>
      </c>
      <c r="H180" s="50">
        <f>SUM(H173:H179)</f>
        <v>23.23</v>
      </c>
      <c r="I180" s="50">
        <f>SUM(I173:I179)</f>
        <v>86.76</v>
      </c>
      <c r="J180" s="50">
        <f>SUM(J173:J179)</f>
        <v>657.56</v>
      </c>
      <c r="K180" s="51"/>
      <c r="L180" s="50">
        <f>SUM(L173:L179)</f>
        <v>111.04</v>
      </c>
    </row>
    <row r="181" spans="1:12" ht="15" customHeight="1" x14ac:dyDescent="0.25">
      <c r="A181" s="52">
        <f>A173</f>
        <v>2</v>
      </c>
      <c r="B181" s="53">
        <f>B173</f>
        <v>3</v>
      </c>
      <c r="C181" s="54" t="s">
        <v>39</v>
      </c>
      <c r="D181" s="23" t="s">
        <v>40</v>
      </c>
      <c r="E181" s="32" t="s">
        <v>182</v>
      </c>
      <c r="F181" s="33">
        <v>60</v>
      </c>
      <c r="G181" s="77">
        <v>1</v>
      </c>
      <c r="H181" s="77">
        <v>5.08</v>
      </c>
      <c r="I181" s="77">
        <v>2.2000000000000002</v>
      </c>
      <c r="J181" s="77">
        <v>59.53</v>
      </c>
      <c r="K181" s="76" t="s">
        <v>78</v>
      </c>
      <c r="L181" s="55">
        <v>14.67</v>
      </c>
    </row>
    <row r="182" spans="1:12" ht="15" customHeight="1" x14ac:dyDescent="0.25">
      <c r="A182" s="28"/>
      <c r="B182" s="29"/>
      <c r="C182" s="30"/>
      <c r="D182" s="23" t="s">
        <v>43</v>
      </c>
      <c r="E182" s="32" t="s">
        <v>183</v>
      </c>
      <c r="F182" s="33">
        <v>200</v>
      </c>
      <c r="G182" s="77">
        <v>4.3</v>
      </c>
      <c r="H182" s="77">
        <v>8.83</v>
      </c>
      <c r="I182" s="77">
        <v>16.78</v>
      </c>
      <c r="J182" s="77">
        <v>159.22</v>
      </c>
      <c r="K182" s="76" t="s">
        <v>156</v>
      </c>
      <c r="L182" s="55">
        <v>42.52</v>
      </c>
    </row>
    <row r="183" spans="1:12" ht="15" customHeight="1" x14ac:dyDescent="0.25">
      <c r="A183" s="28"/>
      <c r="B183" s="29"/>
      <c r="C183" s="30"/>
      <c r="D183" s="23" t="s">
        <v>46</v>
      </c>
      <c r="E183" s="32" t="s">
        <v>184</v>
      </c>
      <c r="F183" s="33">
        <v>90</v>
      </c>
      <c r="G183" s="77">
        <v>16.260000000000002</v>
      </c>
      <c r="H183" s="77">
        <v>7.05</v>
      </c>
      <c r="I183" s="77">
        <v>6.13</v>
      </c>
      <c r="J183" s="77">
        <v>153.71</v>
      </c>
      <c r="K183" s="76" t="s">
        <v>185</v>
      </c>
      <c r="L183" s="55">
        <v>41.45</v>
      </c>
    </row>
    <row r="184" spans="1:12" ht="15" customHeight="1" x14ac:dyDescent="0.25">
      <c r="A184" s="28"/>
      <c r="B184" s="29"/>
      <c r="C184" s="30"/>
      <c r="D184" s="23" t="s">
        <v>49</v>
      </c>
      <c r="E184" s="32" t="s">
        <v>186</v>
      </c>
      <c r="F184" s="33">
        <v>150</v>
      </c>
      <c r="G184" s="77">
        <v>2.99</v>
      </c>
      <c r="H184" s="77">
        <v>5.27</v>
      </c>
      <c r="I184" s="77">
        <v>16.39</v>
      </c>
      <c r="J184" s="77">
        <v>129.80000000000001</v>
      </c>
      <c r="K184" s="76" t="s">
        <v>187</v>
      </c>
      <c r="L184" s="55">
        <v>37.04</v>
      </c>
    </row>
    <row r="185" spans="1:12" ht="15" customHeight="1" x14ac:dyDescent="0.25">
      <c r="A185" s="28"/>
      <c r="B185" s="29"/>
      <c r="C185" s="30"/>
      <c r="D185" s="23" t="s">
        <v>56</v>
      </c>
      <c r="E185" s="32" t="s">
        <v>188</v>
      </c>
      <c r="F185" s="33">
        <v>210</v>
      </c>
      <c r="G185" s="77">
        <v>0.37</v>
      </c>
      <c r="H185" s="77">
        <v>0.02</v>
      </c>
      <c r="I185" s="77">
        <v>21.01</v>
      </c>
      <c r="J185" s="77">
        <v>86.9</v>
      </c>
      <c r="K185" s="76" t="s">
        <v>58</v>
      </c>
      <c r="L185" s="55">
        <v>2.3199999999999998</v>
      </c>
    </row>
    <row r="186" spans="1:12" ht="15" customHeight="1" x14ac:dyDescent="0.25">
      <c r="A186" s="28"/>
      <c r="B186" s="29"/>
      <c r="C186" s="30"/>
      <c r="D186" s="23" t="s">
        <v>52</v>
      </c>
      <c r="E186" s="32" t="s">
        <v>83</v>
      </c>
      <c r="F186" s="33">
        <v>20</v>
      </c>
      <c r="G186" s="77">
        <v>1.58</v>
      </c>
      <c r="H186" s="77">
        <v>0.2</v>
      </c>
      <c r="I186" s="77">
        <v>9.66</v>
      </c>
      <c r="J186" s="77">
        <v>47</v>
      </c>
      <c r="K186" s="76"/>
      <c r="L186" s="72">
        <v>5</v>
      </c>
    </row>
    <row r="187" spans="1:12" ht="15" customHeight="1" x14ac:dyDescent="0.25">
      <c r="A187" s="28"/>
      <c r="B187" s="29"/>
      <c r="C187" s="30"/>
      <c r="D187" s="23" t="s">
        <v>54</v>
      </c>
      <c r="E187" s="32" t="s">
        <v>121</v>
      </c>
      <c r="F187" s="33">
        <v>50</v>
      </c>
      <c r="G187" s="77">
        <v>3.3</v>
      </c>
      <c r="H187" s="77">
        <v>0.6</v>
      </c>
      <c r="I187" s="77">
        <v>19.82</v>
      </c>
      <c r="J187" s="77">
        <v>99</v>
      </c>
      <c r="K187" s="76"/>
      <c r="L187" s="55">
        <v>4.47</v>
      </c>
    </row>
    <row r="188" spans="1:12" ht="15" customHeight="1" x14ac:dyDescent="0.25">
      <c r="A188" s="28"/>
      <c r="B188" s="29"/>
      <c r="C188" s="30"/>
      <c r="D188" s="23" t="s">
        <v>169</v>
      </c>
      <c r="E188" s="32" t="s">
        <v>124</v>
      </c>
      <c r="F188" s="33">
        <v>100</v>
      </c>
      <c r="G188" s="77">
        <v>0.4</v>
      </c>
      <c r="H188" s="77">
        <v>0.4</v>
      </c>
      <c r="I188" s="77">
        <v>9.8000000000000007</v>
      </c>
      <c r="J188" s="77">
        <v>47</v>
      </c>
      <c r="K188" s="76" t="s">
        <v>37</v>
      </c>
      <c r="L188" s="74">
        <v>43.56</v>
      </c>
    </row>
    <row r="189" spans="1:12" ht="15" customHeight="1" x14ac:dyDescent="0.25">
      <c r="A189" s="28"/>
      <c r="B189" s="29"/>
      <c r="C189" s="30"/>
      <c r="D189" s="23"/>
      <c r="E189" s="32"/>
      <c r="F189" s="33"/>
      <c r="G189" s="33"/>
      <c r="H189" s="33"/>
      <c r="I189" s="33"/>
      <c r="J189" s="33"/>
      <c r="K189" s="34"/>
      <c r="L189" s="33"/>
    </row>
    <row r="190" spans="1:12" ht="15" customHeight="1" x14ac:dyDescent="0.25">
      <c r="A190" s="45"/>
      <c r="B190" s="46"/>
      <c r="C190" s="47"/>
      <c r="D190" s="48" t="s">
        <v>38</v>
      </c>
      <c r="E190" s="49"/>
      <c r="F190" s="50">
        <f t="shared" ref="F190:I190" si="20">SUM(F181:F189)</f>
        <v>880</v>
      </c>
      <c r="G190" s="50">
        <f t="shared" si="20"/>
        <v>30.200000000000006</v>
      </c>
      <c r="H190" s="50">
        <f t="shared" si="20"/>
        <v>27.45</v>
      </c>
      <c r="I190" s="50">
        <f t="shared" si="20"/>
        <v>101.79</v>
      </c>
      <c r="J190" s="50">
        <f>SUM(J181:J189)</f>
        <v>782.16000000000008</v>
      </c>
      <c r="K190" s="51"/>
      <c r="L190" s="50">
        <f>SUM(L181:L189)</f>
        <v>191.03</v>
      </c>
    </row>
    <row r="191" spans="1:12" ht="15" customHeight="1" x14ac:dyDescent="0.25">
      <c r="A191" s="52">
        <f>A173</f>
        <v>2</v>
      </c>
      <c r="B191" s="53">
        <f>B173</f>
        <v>3</v>
      </c>
      <c r="C191" s="54" t="s">
        <v>61</v>
      </c>
      <c r="D191" s="58" t="s">
        <v>62</v>
      </c>
      <c r="E191" s="59" t="s">
        <v>86</v>
      </c>
      <c r="F191" s="33">
        <v>75</v>
      </c>
      <c r="G191" s="77">
        <v>9.7799999999999994</v>
      </c>
      <c r="H191" s="77">
        <v>7.63</v>
      </c>
      <c r="I191" s="77">
        <v>25.18</v>
      </c>
      <c r="J191" s="77">
        <v>208.34</v>
      </c>
      <c r="K191" s="81" t="s">
        <v>87</v>
      </c>
      <c r="L191" s="55">
        <v>21.62</v>
      </c>
    </row>
    <row r="192" spans="1:12" ht="15" customHeight="1" x14ac:dyDescent="0.25">
      <c r="A192" s="28"/>
      <c r="B192" s="29"/>
      <c r="C192" s="30"/>
      <c r="D192" s="58" t="s">
        <v>56</v>
      </c>
      <c r="E192" s="59" t="s">
        <v>189</v>
      </c>
      <c r="F192" s="33">
        <v>200</v>
      </c>
      <c r="G192" s="77">
        <v>1</v>
      </c>
      <c r="H192" s="77">
        <v>0.2</v>
      </c>
      <c r="I192" s="77">
        <v>20.2</v>
      </c>
      <c r="J192" s="77">
        <v>92</v>
      </c>
      <c r="K192" s="76"/>
      <c r="L192" s="55">
        <v>13</v>
      </c>
    </row>
    <row r="193" spans="1:12" ht="15" customHeight="1" x14ac:dyDescent="0.25">
      <c r="A193" s="28"/>
      <c r="B193" s="29"/>
      <c r="C193" s="30"/>
      <c r="D193" s="60" t="s">
        <v>35</v>
      </c>
      <c r="E193" s="59" t="s">
        <v>74</v>
      </c>
      <c r="F193" s="33">
        <v>100</v>
      </c>
      <c r="G193" s="77">
        <v>0.4</v>
      </c>
      <c r="H193" s="77">
        <v>0.3</v>
      </c>
      <c r="I193" s="77">
        <v>10.3</v>
      </c>
      <c r="J193" s="77">
        <v>47</v>
      </c>
      <c r="K193" s="76" t="s">
        <v>37</v>
      </c>
      <c r="L193" s="55">
        <v>54.15</v>
      </c>
    </row>
    <row r="194" spans="1:12" ht="15" customHeight="1" x14ac:dyDescent="0.25">
      <c r="A194" s="28"/>
      <c r="B194" s="29"/>
      <c r="C194" s="61"/>
      <c r="D194" s="62"/>
      <c r="E194" s="63"/>
      <c r="F194" s="33"/>
      <c r="G194" s="33"/>
      <c r="H194" s="33"/>
      <c r="I194" s="33"/>
      <c r="J194" s="33"/>
      <c r="K194" s="34"/>
      <c r="L194" s="33"/>
    </row>
    <row r="195" spans="1:12" ht="15" customHeight="1" x14ac:dyDescent="0.25">
      <c r="A195" s="45"/>
      <c r="B195" s="46"/>
      <c r="C195" s="64"/>
      <c r="D195" s="65" t="s">
        <v>38</v>
      </c>
      <c r="E195" s="66"/>
      <c r="F195" s="50">
        <f>SUM(F191:F194)</f>
        <v>375</v>
      </c>
      <c r="G195" s="50">
        <f>SUM(G191:G194)</f>
        <v>11.18</v>
      </c>
      <c r="H195" s="50">
        <f>SUM(H191:H194)</f>
        <v>8.1300000000000008</v>
      </c>
      <c r="I195" s="50">
        <f>SUM(I191:I194)</f>
        <v>55.679999999999993</v>
      </c>
      <c r="J195" s="50">
        <f>SUM(J191:J194)</f>
        <v>347.34000000000003</v>
      </c>
      <c r="K195" s="50"/>
      <c r="L195" s="50">
        <f>SUM(L191:L194)</f>
        <v>88.77000000000001</v>
      </c>
    </row>
    <row r="196" spans="1:12" ht="15" customHeight="1" thickBot="1" x14ac:dyDescent="0.3">
      <c r="A196" s="67">
        <f>A191</f>
        <v>2</v>
      </c>
      <c r="B196" s="68">
        <f>B191</f>
        <v>3</v>
      </c>
      <c r="C196" s="101" t="s">
        <v>67</v>
      </c>
      <c r="D196" s="102"/>
      <c r="E196" s="69"/>
      <c r="F196" s="70">
        <f>F180+F190+F195</f>
        <v>1875</v>
      </c>
      <c r="G196" s="70">
        <f t="shared" ref="G196:J196" si="21">G180+G190+G195</f>
        <v>65.22</v>
      </c>
      <c r="H196" s="70">
        <f t="shared" si="21"/>
        <v>58.81</v>
      </c>
      <c r="I196" s="70">
        <f t="shared" si="21"/>
        <v>244.23000000000002</v>
      </c>
      <c r="J196" s="70">
        <f t="shared" si="21"/>
        <v>1787.06</v>
      </c>
      <c r="K196" s="70"/>
      <c r="L196" s="70">
        <f t="shared" ref="L196" si="22">L180+L190+L195</f>
        <v>390.84000000000003</v>
      </c>
    </row>
    <row r="197" spans="1:12" ht="15" customHeight="1" x14ac:dyDescent="0.25">
      <c r="A197" s="20">
        <v>2</v>
      </c>
      <c r="B197" s="21">
        <v>4</v>
      </c>
      <c r="C197" s="22" t="s">
        <v>24</v>
      </c>
      <c r="D197" s="23" t="s">
        <v>25</v>
      </c>
      <c r="E197" s="24" t="s">
        <v>190</v>
      </c>
      <c r="F197" s="25">
        <v>210</v>
      </c>
      <c r="G197" s="77">
        <v>5.74</v>
      </c>
      <c r="H197" s="77">
        <v>6.53</v>
      </c>
      <c r="I197" s="77">
        <v>45.44</v>
      </c>
      <c r="J197" s="77">
        <v>264.14</v>
      </c>
      <c r="K197" s="76" t="s">
        <v>191</v>
      </c>
      <c r="L197" s="27">
        <v>20.52</v>
      </c>
    </row>
    <row r="198" spans="1:12" ht="15" customHeight="1" x14ac:dyDescent="0.25">
      <c r="A198" s="28"/>
      <c r="B198" s="29"/>
      <c r="C198" s="30"/>
      <c r="D198" s="23" t="s">
        <v>25</v>
      </c>
      <c r="E198" s="32" t="s">
        <v>192</v>
      </c>
      <c r="F198" s="33">
        <v>40</v>
      </c>
      <c r="G198" s="77">
        <v>5.08</v>
      </c>
      <c r="H198" s="77">
        <v>4.5999999999999996</v>
      </c>
      <c r="I198" s="77">
        <v>0.28000000000000003</v>
      </c>
      <c r="J198" s="77">
        <v>62.8</v>
      </c>
      <c r="K198" s="76" t="s">
        <v>34</v>
      </c>
      <c r="L198" s="27">
        <v>9</v>
      </c>
    </row>
    <row r="199" spans="1:12" ht="15" customHeight="1" x14ac:dyDescent="0.25">
      <c r="A199" s="28"/>
      <c r="B199" s="29"/>
      <c r="C199" s="30"/>
      <c r="D199" s="31" t="s">
        <v>28</v>
      </c>
      <c r="E199" s="32" t="s">
        <v>29</v>
      </c>
      <c r="F199" s="33">
        <v>200</v>
      </c>
      <c r="G199" s="77">
        <v>0.26</v>
      </c>
      <c r="H199" s="77">
        <v>0.03</v>
      </c>
      <c r="I199" s="77">
        <v>11.26</v>
      </c>
      <c r="J199" s="77">
        <v>47.79</v>
      </c>
      <c r="K199" s="76" t="s">
        <v>30</v>
      </c>
      <c r="L199" s="27">
        <v>3.69</v>
      </c>
    </row>
    <row r="200" spans="1:12" ht="15" customHeight="1" x14ac:dyDescent="0.25">
      <c r="A200" s="28"/>
      <c r="B200" s="29"/>
      <c r="C200" s="30"/>
      <c r="D200" s="38" t="s">
        <v>31</v>
      </c>
      <c r="E200" s="39" t="s">
        <v>152</v>
      </c>
      <c r="F200" s="40">
        <v>65</v>
      </c>
      <c r="G200" s="79">
        <v>6.72</v>
      </c>
      <c r="H200" s="79">
        <v>12.08</v>
      </c>
      <c r="I200" s="79">
        <v>19.45</v>
      </c>
      <c r="J200" s="79">
        <v>214.7</v>
      </c>
      <c r="K200" s="41"/>
      <c r="L200" s="80">
        <v>26.41</v>
      </c>
    </row>
    <row r="201" spans="1:12" ht="15" customHeight="1" x14ac:dyDescent="0.25">
      <c r="A201" s="28"/>
      <c r="B201" s="29"/>
      <c r="C201" s="30"/>
      <c r="D201" s="71" t="s">
        <v>35</v>
      </c>
      <c r="E201" s="32" t="s">
        <v>36</v>
      </c>
      <c r="F201" s="33">
        <v>100</v>
      </c>
      <c r="G201" s="77">
        <v>0.4</v>
      </c>
      <c r="H201" s="77">
        <v>0.4</v>
      </c>
      <c r="I201" s="77">
        <v>9.8000000000000007</v>
      </c>
      <c r="J201" s="77">
        <v>47</v>
      </c>
      <c r="K201" s="34" t="s">
        <v>37</v>
      </c>
      <c r="L201" s="44">
        <v>43.56</v>
      </c>
    </row>
    <row r="202" spans="1:12" ht="15" customHeight="1" x14ac:dyDescent="0.25">
      <c r="A202" s="28"/>
      <c r="B202" s="29"/>
      <c r="C202" s="30"/>
      <c r="D202" s="71"/>
      <c r="E202" s="32"/>
      <c r="F202" s="33"/>
      <c r="G202" s="33"/>
      <c r="H202" s="33"/>
      <c r="I202" s="33"/>
      <c r="J202" s="33"/>
      <c r="K202" s="34"/>
      <c r="L202" s="33"/>
    </row>
    <row r="203" spans="1:12" ht="15" customHeight="1" x14ac:dyDescent="0.25">
      <c r="A203" s="45"/>
      <c r="B203" s="46"/>
      <c r="C203" s="47"/>
      <c r="D203" s="48" t="s">
        <v>38</v>
      </c>
      <c r="E203" s="49"/>
      <c r="F203" s="50">
        <f>SUM(F197:F202)</f>
        <v>615</v>
      </c>
      <c r="G203" s="50">
        <f>SUM(G197:G202)</f>
        <v>18.2</v>
      </c>
      <c r="H203" s="50">
        <f>SUM(H197:H202)</f>
        <v>23.639999999999997</v>
      </c>
      <c r="I203" s="50">
        <f>SUM(I197:I202)</f>
        <v>86.22999999999999</v>
      </c>
      <c r="J203" s="50">
        <f>SUM(J197:J202)</f>
        <v>636.43000000000006</v>
      </c>
      <c r="K203" s="51"/>
      <c r="L203" s="50">
        <f>SUM(L197:L202)</f>
        <v>103.18</v>
      </c>
    </row>
    <row r="204" spans="1:12" ht="15" customHeight="1" x14ac:dyDescent="0.25">
      <c r="A204" s="52">
        <f>A197</f>
        <v>2</v>
      </c>
      <c r="B204" s="53">
        <f>B197</f>
        <v>4</v>
      </c>
      <c r="C204" s="54" t="s">
        <v>39</v>
      </c>
      <c r="D204" s="23" t="s">
        <v>40</v>
      </c>
      <c r="E204" s="32" t="s">
        <v>193</v>
      </c>
      <c r="F204" s="33">
        <v>60</v>
      </c>
      <c r="G204" s="77">
        <v>1</v>
      </c>
      <c r="H204" s="77">
        <v>5.1100000000000003</v>
      </c>
      <c r="I204" s="77">
        <v>4.9400000000000004</v>
      </c>
      <c r="J204" s="77">
        <v>69.95</v>
      </c>
      <c r="K204" s="76" t="s">
        <v>194</v>
      </c>
      <c r="L204" s="55">
        <v>13.43</v>
      </c>
    </row>
    <row r="205" spans="1:12" ht="15" customHeight="1" x14ac:dyDescent="0.25">
      <c r="A205" s="28"/>
      <c r="B205" s="29"/>
      <c r="C205" s="30"/>
      <c r="D205" s="23" t="s">
        <v>43</v>
      </c>
      <c r="E205" s="32" t="s">
        <v>195</v>
      </c>
      <c r="F205" s="33">
        <v>225</v>
      </c>
      <c r="G205" s="77">
        <v>3.57</v>
      </c>
      <c r="H205" s="77">
        <v>10.19</v>
      </c>
      <c r="I205" s="77">
        <v>10.31</v>
      </c>
      <c r="J205" s="77">
        <v>147.93</v>
      </c>
      <c r="K205" s="76" t="s">
        <v>98</v>
      </c>
      <c r="L205" s="55">
        <v>45.7</v>
      </c>
    </row>
    <row r="206" spans="1:12" ht="15" customHeight="1" x14ac:dyDescent="0.25">
      <c r="A206" s="28"/>
      <c r="B206" s="29"/>
      <c r="C206" s="30"/>
      <c r="D206" s="23" t="s">
        <v>46</v>
      </c>
      <c r="E206" s="32" t="s">
        <v>196</v>
      </c>
      <c r="F206" s="33">
        <v>120</v>
      </c>
      <c r="G206" s="77">
        <v>17.88</v>
      </c>
      <c r="H206" s="77">
        <v>17.149999999999999</v>
      </c>
      <c r="I206" s="77">
        <v>3.19</v>
      </c>
      <c r="J206" s="77">
        <v>238.86</v>
      </c>
      <c r="K206" s="76" t="s">
        <v>197</v>
      </c>
      <c r="L206" s="55">
        <v>47.07</v>
      </c>
    </row>
    <row r="207" spans="1:12" ht="15" customHeight="1" x14ac:dyDescent="0.25">
      <c r="A207" s="28"/>
      <c r="B207" s="29"/>
      <c r="C207" s="30"/>
      <c r="D207" s="23" t="s">
        <v>49</v>
      </c>
      <c r="E207" s="32" t="s">
        <v>119</v>
      </c>
      <c r="F207" s="33">
        <v>150</v>
      </c>
      <c r="G207" s="77">
        <v>5.83</v>
      </c>
      <c r="H207" s="77">
        <v>0.69</v>
      </c>
      <c r="I207" s="77">
        <v>37.369999999999997</v>
      </c>
      <c r="J207" s="77">
        <v>179.14</v>
      </c>
      <c r="K207" s="76" t="s">
        <v>120</v>
      </c>
      <c r="L207" s="55">
        <v>10.68</v>
      </c>
    </row>
    <row r="208" spans="1:12" ht="15" customHeight="1" x14ac:dyDescent="0.25">
      <c r="A208" s="28"/>
      <c r="B208" s="29"/>
      <c r="C208" s="30"/>
      <c r="D208" s="23" t="s">
        <v>56</v>
      </c>
      <c r="E208" s="32" t="s">
        <v>198</v>
      </c>
      <c r="F208" s="33">
        <v>200</v>
      </c>
      <c r="G208" s="77">
        <v>0.16</v>
      </c>
      <c r="H208" s="77">
        <v>0.04</v>
      </c>
      <c r="I208" s="77">
        <v>13.1</v>
      </c>
      <c r="J208" s="77">
        <v>54.29</v>
      </c>
      <c r="K208" s="76" t="s">
        <v>103</v>
      </c>
      <c r="L208" s="55">
        <v>2.3199999999999998</v>
      </c>
    </row>
    <row r="209" spans="1:12" ht="15" customHeight="1" x14ac:dyDescent="0.25">
      <c r="A209" s="28"/>
      <c r="B209" s="29"/>
      <c r="C209" s="30"/>
      <c r="D209" s="23" t="s">
        <v>52</v>
      </c>
      <c r="E209" s="32" t="s">
        <v>83</v>
      </c>
      <c r="F209" s="33">
        <v>20</v>
      </c>
      <c r="G209" s="77">
        <v>1.58</v>
      </c>
      <c r="H209" s="77">
        <v>0.2</v>
      </c>
      <c r="I209" s="77">
        <v>9.66</v>
      </c>
      <c r="J209" s="77">
        <v>47</v>
      </c>
      <c r="K209" s="76"/>
      <c r="L209" s="72">
        <v>5</v>
      </c>
    </row>
    <row r="210" spans="1:12" ht="15" customHeight="1" x14ac:dyDescent="0.25">
      <c r="A210" s="28"/>
      <c r="B210" s="29"/>
      <c r="C210" s="30"/>
      <c r="D210" s="23" t="s">
        <v>54</v>
      </c>
      <c r="E210" s="32" t="s">
        <v>199</v>
      </c>
      <c r="F210" s="33">
        <v>50</v>
      </c>
      <c r="G210" s="77">
        <v>3.3</v>
      </c>
      <c r="H210" s="77">
        <v>0.6</v>
      </c>
      <c r="I210" s="77">
        <v>19.82</v>
      </c>
      <c r="J210" s="77">
        <v>99</v>
      </c>
      <c r="K210" s="76"/>
      <c r="L210" s="55">
        <v>9.67</v>
      </c>
    </row>
    <row r="211" spans="1:12" ht="15" customHeight="1" x14ac:dyDescent="0.25">
      <c r="A211" s="28"/>
      <c r="B211" s="29"/>
      <c r="C211" s="30"/>
      <c r="D211" s="23" t="s">
        <v>35</v>
      </c>
      <c r="E211" s="32" t="s">
        <v>74</v>
      </c>
      <c r="F211" s="33">
        <v>100</v>
      </c>
      <c r="G211" s="77">
        <v>0.4</v>
      </c>
      <c r="H211" s="77">
        <v>0.3</v>
      </c>
      <c r="I211" s="77">
        <v>10.3</v>
      </c>
      <c r="J211" s="77">
        <v>47</v>
      </c>
      <c r="K211" s="76" t="s">
        <v>37</v>
      </c>
      <c r="L211" s="74">
        <v>54.15</v>
      </c>
    </row>
    <row r="212" spans="1:12" ht="15" customHeight="1" x14ac:dyDescent="0.25">
      <c r="A212" s="28"/>
      <c r="B212" s="29"/>
      <c r="C212" s="30"/>
      <c r="D212" s="23"/>
      <c r="E212" s="32"/>
      <c r="F212" s="33"/>
      <c r="G212" s="33"/>
      <c r="H212" s="33"/>
      <c r="I212" s="33"/>
      <c r="J212" s="33"/>
      <c r="K212" s="34"/>
      <c r="L212" s="33"/>
    </row>
    <row r="213" spans="1:12" ht="15" customHeight="1" x14ac:dyDescent="0.25">
      <c r="A213" s="45"/>
      <c r="B213" s="46"/>
      <c r="C213" s="47"/>
      <c r="D213" s="48" t="s">
        <v>38</v>
      </c>
      <c r="E213" s="49"/>
      <c r="F213" s="50">
        <f t="shared" ref="F213:I213" si="23">SUM(F204:F212)</f>
        <v>925</v>
      </c>
      <c r="G213" s="50">
        <f t="shared" si="23"/>
        <v>33.72</v>
      </c>
      <c r="H213" s="50">
        <f t="shared" si="23"/>
        <v>34.28</v>
      </c>
      <c r="I213" s="50">
        <f t="shared" si="23"/>
        <v>108.68999999999998</v>
      </c>
      <c r="J213" s="50">
        <f>SUM(J204:J212)</f>
        <v>883.17</v>
      </c>
      <c r="K213" s="51"/>
      <c r="L213" s="50">
        <f>SUM(L204:L212)</f>
        <v>188.01999999999998</v>
      </c>
    </row>
    <row r="214" spans="1:12" ht="15" customHeight="1" x14ac:dyDescent="0.25">
      <c r="A214" s="52">
        <f>A197</f>
        <v>2</v>
      </c>
      <c r="B214" s="53">
        <f>B197</f>
        <v>4</v>
      </c>
      <c r="C214" s="54" t="s">
        <v>61</v>
      </c>
      <c r="D214" s="58" t="s">
        <v>62</v>
      </c>
      <c r="E214" s="59" t="s">
        <v>104</v>
      </c>
      <c r="F214" s="33">
        <v>75</v>
      </c>
      <c r="G214" s="77">
        <v>12.89</v>
      </c>
      <c r="H214" s="77">
        <v>9.43</v>
      </c>
      <c r="I214" s="77">
        <v>12.3</v>
      </c>
      <c r="J214" s="77">
        <v>188.27</v>
      </c>
      <c r="K214" s="81" t="s">
        <v>105</v>
      </c>
      <c r="L214" s="55">
        <v>59.61</v>
      </c>
    </row>
    <row r="215" spans="1:12" ht="15" customHeight="1" x14ac:dyDescent="0.25">
      <c r="A215" s="28"/>
      <c r="B215" s="29"/>
      <c r="C215" s="30"/>
      <c r="D215" s="58" t="s">
        <v>56</v>
      </c>
      <c r="E215" s="59" t="s">
        <v>200</v>
      </c>
      <c r="F215" s="33">
        <v>200</v>
      </c>
      <c r="G215" s="77">
        <v>5.8</v>
      </c>
      <c r="H215" s="77">
        <v>5</v>
      </c>
      <c r="I215" s="77">
        <v>8.1999999999999993</v>
      </c>
      <c r="J215" s="77">
        <v>106</v>
      </c>
      <c r="K215" s="76"/>
      <c r="L215" s="55">
        <v>43.2</v>
      </c>
    </row>
    <row r="216" spans="1:12" ht="15" customHeight="1" x14ac:dyDescent="0.25">
      <c r="A216" s="28"/>
      <c r="B216" s="29"/>
      <c r="C216" s="30"/>
      <c r="D216" s="60" t="s">
        <v>35</v>
      </c>
      <c r="E216" s="59" t="s">
        <v>107</v>
      </c>
      <c r="F216" s="33">
        <v>100</v>
      </c>
      <c r="G216" s="77">
        <v>0.6</v>
      </c>
      <c r="H216" s="77">
        <v>0.6</v>
      </c>
      <c r="I216" s="77">
        <v>15.4</v>
      </c>
      <c r="J216" s="77">
        <v>72</v>
      </c>
      <c r="K216" s="76" t="s">
        <v>37</v>
      </c>
      <c r="L216" s="55">
        <v>48</v>
      </c>
    </row>
    <row r="217" spans="1:12" ht="15" customHeight="1" x14ac:dyDescent="0.25">
      <c r="A217" s="28"/>
      <c r="B217" s="29"/>
      <c r="C217" s="61"/>
      <c r="D217" s="62"/>
      <c r="E217" s="63"/>
      <c r="F217" s="33"/>
      <c r="G217" s="33"/>
      <c r="H217" s="33"/>
      <c r="I217" s="33"/>
      <c r="J217" s="33"/>
      <c r="K217" s="34"/>
      <c r="L217" s="33"/>
    </row>
    <row r="218" spans="1:12" ht="15" customHeight="1" x14ac:dyDescent="0.25">
      <c r="A218" s="45"/>
      <c r="B218" s="46"/>
      <c r="C218" s="64"/>
      <c r="D218" s="65" t="s">
        <v>38</v>
      </c>
      <c r="E218" s="66"/>
      <c r="F218" s="50">
        <f>SUM(F214:F217)</f>
        <v>375</v>
      </c>
      <c r="G218" s="50">
        <f>SUM(G214:G217)</f>
        <v>19.290000000000003</v>
      </c>
      <c r="H218" s="50">
        <f>SUM(H214:H217)</f>
        <v>15.03</v>
      </c>
      <c r="I218" s="50">
        <f>SUM(I214:I217)</f>
        <v>35.9</v>
      </c>
      <c r="J218" s="50">
        <f>SUM(J214:J217)</f>
        <v>366.27</v>
      </c>
      <c r="K218" s="50"/>
      <c r="L218" s="50">
        <f>SUM(L214:L217)</f>
        <v>150.81</v>
      </c>
    </row>
    <row r="219" spans="1:12" ht="15" customHeight="1" thickBot="1" x14ac:dyDescent="0.3">
      <c r="A219" s="75">
        <f>A214</f>
        <v>2</v>
      </c>
      <c r="B219" s="75">
        <f>B214</f>
        <v>4</v>
      </c>
      <c r="C219" s="101" t="s">
        <v>67</v>
      </c>
      <c r="D219" s="102"/>
      <c r="E219" s="69"/>
      <c r="F219" s="70">
        <f>F203+F213+F218</f>
        <v>1915</v>
      </c>
      <c r="G219" s="70">
        <f t="shared" ref="G219:J219" si="24">G203+G213+G218</f>
        <v>71.210000000000008</v>
      </c>
      <c r="H219" s="70">
        <f t="shared" si="24"/>
        <v>72.95</v>
      </c>
      <c r="I219" s="70">
        <f t="shared" si="24"/>
        <v>230.81999999999996</v>
      </c>
      <c r="J219" s="70">
        <f t="shared" si="24"/>
        <v>1885.87</v>
      </c>
      <c r="K219" s="70"/>
      <c r="L219" s="70">
        <f t="shared" ref="L219" si="25">L203+L213+L218</f>
        <v>442.01</v>
      </c>
    </row>
    <row r="220" spans="1:12" ht="15" customHeight="1" x14ac:dyDescent="0.25">
      <c r="A220" s="20">
        <v>2</v>
      </c>
      <c r="B220" s="21">
        <v>5</v>
      </c>
      <c r="C220" s="22" t="s">
        <v>24</v>
      </c>
      <c r="D220" s="23" t="s">
        <v>25</v>
      </c>
      <c r="E220" s="24" t="s">
        <v>296</v>
      </c>
      <c r="F220" s="25">
        <v>95</v>
      </c>
      <c r="G220" s="77">
        <v>8.5</v>
      </c>
      <c r="H220" s="77">
        <v>17.09</v>
      </c>
      <c r="I220" s="77">
        <v>0.73</v>
      </c>
      <c r="J220" s="77">
        <v>206.52</v>
      </c>
      <c r="K220" s="76" t="s">
        <v>201</v>
      </c>
      <c r="L220" s="27">
        <v>74.97</v>
      </c>
    </row>
    <row r="221" spans="1:12" ht="15" customHeight="1" x14ac:dyDescent="0.25">
      <c r="A221" s="28"/>
      <c r="B221" s="29"/>
      <c r="C221" s="30"/>
      <c r="D221" s="23" t="s">
        <v>25</v>
      </c>
      <c r="E221" s="32" t="s">
        <v>202</v>
      </c>
      <c r="F221" s="33">
        <v>150</v>
      </c>
      <c r="G221" s="77">
        <v>4.5</v>
      </c>
      <c r="H221" s="77">
        <v>3.9</v>
      </c>
      <c r="I221" s="77">
        <v>36.68</v>
      </c>
      <c r="J221" s="77">
        <v>200.22</v>
      </c>
      <c r="K221" s="76" t="s">
        <v>203</v>
      </c>
      <c r="L221" s="27">
        <v>45.4</v>
      </c>
    </row>
    <row r="222" spans="1:12" ht="15" customHeight="1" x14ac:dyDescent="0.25">
      <c r="A222" s="28"/>
      <c r="B222" s="29"/>
      <c r="C222" s="30"/>
      <c r="D222" s="31" t="s">
        <v>28</v>
      </c>
      <c r="E222" s="32" t="s">
        <v>132</v>
      </c>
      <c r="F222" s="33">
        <v>200</v>
      </c>
      <c r="G222" s="77">
        <v>3.87</v>
      </c>
      <c r="H222" s="77">
        <v>3.1</v>
      </c>
      <c r="I222" s="77">
        <v>16.190000000000001</v>
      </c>
      <c r="J222" s="77">
        <v>109.45</v>
      </c>
      <c r="K222" s="76" t="s">
        <v>133</v>
      </c>
      <c r="L222" s="27">
        <v>12.47</v>
      </c>
    </row>
    <row r="223" spans="1:12" ht="15" customHeight="1" x14ac:dyDescent="0.25">
      <c r="A223" s="28"/>
      <c r="B223" s="29"/>
      <c r="C223" s="30"/>
      <c r="D223" s="31" t="s">
        <v>31</v>
      </c>
      <c r="E223" s="32" t="s">
        <v>83</v>
      </c>
      <c r="F223" s="33">
        <v>40</v>
      </c>
      <c r="G223" s="77">
        <v>3.16</v>
      </c>
      <c r="H223" s="77">
        <v>0.4</v>
      </c>
      <c r="I223" s="77">
        <v>19.32</v>
      </c>
      <c r="J223" s="77">
        <v>94</v>
      </c>
      <c r="K223" s="76"/>
      <c r="L223" s="27">
        <v>4.6399999999999997</v>
      </c>
    </row>
    <row r="224" spans="1:12" ht="15" customHeight="1" x14ac:dyDescent="0.25">
      <c r="A224" s="28"/>
      <c r="B224" s="29"/>
      <c r="C224" s="30"/>
      <c r="D224" s="31" t="s">
        <v>35</v>
      </c>
      <c r="E224" s="32" t="s">
        <v>74</v>
      </c>
      <c r="F224" s="33">
        <v>100</v>
      </c>
      <c r="G224" s="77">
        <v>0.4</v>
      </c>
      <c r="H224" s="77">
        <v>0.3</v>
      </c>
      <c r="I224" s="77">
        <v>10</v>
      </c>
      <c r="J224" s="77">
        <v>47</v>
      </c>
      <c r="K224" s="76" t="s">
        <v>162</v>
      </c>
      <c r="L224" s="27">
        <v>59.67</v>
      </c>
    </row>
    <row r="225" spans="1:12" ht="15" customHeight="1" x14ac:dyDescent="0.25">
      <c r="A225" s="28"/>
      <c r="B225" s="29"/>
      <c r="C225" s="30"/>
      <c r="D225" s="31"/>
      <c r="E225" s="32"/>
      <c r="F225" s="33"/>
      <c r="G225" s="33"/>
      <c r="H225" s="33"/>
      <c r="I225" s="33"/>
      <c r="J225" s="33"/>
      <c r="K225" s="34"/>
      <c r="L225" s="33"/>
    </row>
    <row r="226" spans="1:12" ht="15" customHeight="1" x14ac:dyDescent="0.25">
      <c r="A226" s="28"/>
      <c r="B226" s="29"/>
      <c r="C226" s="30"/>
      <c r="D226" s="71"/>
      <c r="E226" s="32"/>
      <c r="F226" s="33"/>
      <c r="G226" s="33"/>
      <c r="H226" s="33"/>
      <c r="I226" s="33"/>
      <c r="J226" s="33"/>
      <c r="K226" s="34"/>
      <c r="L226" s="33"/>
    </row>
    <row r="227" spans="1:12" ht="15" customHeight="1" x14ac:dyDescent="0.25">
      <c r="A227" s="28"/>
      <c r="B227" s="29"/>
      <c r="C227" s="30"/>
      <c r="D227" s="71"/>
      <c r="E227" s="32"/>
      <c r="F227" s="33"/>
      <c r="G227" s="33"/>
      <c r="H227" s="33"/>
      <c r="I227" s="33"/>
      <c r="J227" s="33"/>
      <c r="K227" s="34"/>
      <c r="L227" s="33"/>
    </row>
    <row r="228" spans="1:12" ht="15" customHeight="1" x14ac:dyDescent="0.25">
      <c r="A228" s="45"/>
      <c r="B228" s="46"/>
      <c r="C228" s="47"/>
      <c r="D228" s="48" t="s">
        <v>38</v>
      </c>
      <c r="E228" s="49"/>
      <c r="F228" s="50">
        <f t="shared" ref="F228:J228" si="26">SUM(F220:F227)</f>
        <v>585</v>
      </c>
      <c r="G228" s="50">
        <f t="shared" si="26"/>
        <v>20.43</v>
      </c>
      <c r="H228" s="50">
        <f t="shared" si="26"/>
        <v>24.79</v>
      </c>
      <c r="I228" s="50">
        <f t="shared" si="26"/>
        <v>82.919999999999987</v>
      </c>
      <c r="J228" s="50">
        <f t="shared" si="26"/>
        <v>657.19</v>
      </c>
      <c r="K228" s="51"/>
      <c r="L228" s="50">
        <f>SUM(L220:L227)</f>
        <v>197.14999999999998</v>
      </c>
    </row>
    <row r="229" spans="1:12" ht="15" customHeight="1" x14ac:dyDescent="0.25">
      <c r="A229" s="52">
        <f>A220</f>
        <v>2</v>
      </c>
      <c r="B229" s="53">
        <f t="shared" ref="B229" si="27">B220</f>
        <v>5</v>
      </c>
      <c r="C229" s="54" t="s">
        <v>39</v>
      </c>
      <c r="D229" s="23" t="s">
        <v>40</v>
      </c>
      <c r="E229" s="32" t="s">
        <v>204</v>
      </c>
      <c r="F229" s="33">
        <v>60</v>
      </c>
      <c r="G229" s="77">
        <v>1.26</v>
      </c>
      <c r="H229" s="77">
        <v>5.1100000000000003</v>
      </c>
      <c r="I229" s="77">
        <v>3.76</v>
      </c>
      <c r="J229" s="77">
        <v>66.19</v>
      </c>
      <c r="K229" s="76" t="s">
        <v>205</v>
      </c>
      <c r="L229" s="55">
        <v>13.44</v>
      </c>
    </row>
    <row r="230" spans="1:12" ht="15" customHeight="1" x14ac:dyDescent="0.25">
      <c r="A230" s="28"/>
      <c r="B230" s="29"/>
      <c r="C230" s="30"/>
      <c r="D230" s="23" t="s">
        <v>43</v>
      </c>
      <c r="E230" s="32" t="s">
        <v>206</v>
      </c>
      <c r="F230" s="33">
        <v>210</v>
      </c>
      <c r="G230" s="77">
        <v>4.41</v>
      </c>
      <c r="H230" s="77">
        <v>8</v>
      </c>
      <c r="I230" s="77">
        <v>17.399999999999999</v>
      </c>
      <c r="J230" s="77">
        <v>155.47</v>
      </c>
      <c r="K230" s="76" t="s">
        <v>156</v>
      </c>
      <c r="L230" s="55">
        <v>35.18</v>
      </c>
    </row>
    <row r="231" spans="1:12" ht="15" customHeight="1" x14ac:dyDescent="0.25">
      <c r="A231" s="28"/>
      <c r="B231" s="29"/>
      <c r="C231" s="30"/>
      <c r="D231" s="23" t="s">
        <v>46</v>
      </c>
      <c r="E231" s="32" t="s">
        <v>207</v>
      </c>
      <c r="F231" s="33">
        <v>240</v>
      </c>
      <c r="G231" s="77">
        <v>22.18</v>
      </c>
      <c r="H231" s="77">
        <v>19.399999999999999</v>
      </c>
      <c r="I231" s="77">
        <v>20.53</v>
      </c>
      <c r="J231" s="77">
        <v>347.62</v>
      </c>
      <c r="K231" s="76" t="s">
        <v>208</v>
      </c>
      <c r="L231" s="55">
        <v>79.55</v>
      </c>
    </row>
    <row r="232" spans="1:12" ht="15" customHeight="1" x14ac:dyDescent="0.25">
      <c r="A232" s="28"/>
      <c r="B232" s="29"/>
      <c r="C232" s="30"/>
      <c r="D232" s="23" t="s">
        <v>56</v>
      </c>
      <c r="E232" s="32" t="s">
        <v>143</v>
      </c>
      <c r="F232" s="33">
        <v>200</v>
      </c>
      <c r="G232" s="77">
        <v>0.14000000000000001</v>
      </c>
      <c r="H232" s="77">
        <v>0.1</v>
      </c>
      <c r="I232" s="77">
        <v>12.62</v>
      </c>
      <c r="J232" s="77">
        <v>53.09</v>
      </c>
      <c r="K232" s="76" t="s">
        <v>103</v>
      </c>
      <c r="L232" s="55">
        <v>2.3199999999999998</v>
      </c>
    </row>
    <row r="233" spans="1:12" ht="15" customHeight="1" x14ac:dyDescent="0.25">
      <c r="A233" s="28"/>
      <c r="B233" s="29"/>
      <c r="C233" s="30"/>
      <c r="D233" s="23" t="s">
        <v>52</v>
      </c>
      <c r="E233" s="32" t="s">
        <v>83</v>
      </c>
      <c r="F233" s="33">
        <v>20</v>
      </c>
      <c r="G233" s="77">
        <v>1.58</v>
      </c>
      <c r="H233" s="77">
        <v>0.2</v>
      </c>
      <c r="I233" s="77">
        <v>9.66</v>
      </c>
      <c r="J233" s="77">
        <v>47</v>
      </c>
      <c r="K233" s="76"/>
      <c r="L233" s="55">
        <v>5</v>
      </c>
    </row>
    <row r="234" spans="1:12" ht="15" customHeight="1" x14ac:dyDescent="0.25">
      <c r="A234" s="28"/>
      <c r="B234" s="29"/>
      <c r="C234" s="30"/>
      <c r="D234" s="23" t="s">
        <v>54</v>
      </c>
      <c r="E234" s="32" t="s">
        <v>209</v>
      </c>
      <c r="F234" s="33">
        <v>50</v>
      </c>
      <c r="G234" s="77">
        <v>3.3</v>
      </c>
      <c r="H234" s="77">
        <v>0.6</v>
      </c>
      <c r="I234" s="77">
        <v>19.82</v>
      </c>
      <c r="J234" s="77">
        <v>99</v>
      </c>
      <c r="K234" s="76"/>
      <c r="L234" s="55">
        <v>13.74</v>
      </c>
    </row>
    <row r="235" spans="1:12" ht="15" customHeight="1" x14ac:dyDescent="0.25">
      <c r="A235" s="28"/>
      <c r="B235" s="29"/>
      <c r="C235" s="30"/>
      <c r="D235" s="23" t="s">
        <v>169</v>
      </c>
      <c r="E235" s="32" t="s">
        <v>124</v>
      </c>
      <c r="F235" s="33">
        <v>100</v>
      </c>
      <c r="G235" s="77">
        <v>0.4</v>
      </c>
      <c r="H235" s="77">
        <v>0.4</v>
      </c>
      <c r="I235" s="77">
        <v>9.8000000000000007</v>
      </c>
      <c r="J235" s="77">
        <v>47</v>
      </c>
      <c r="K235" s="76" t="s">
        <v>162</v>
      </c>
      <c r="L235" s="72">
        <v>43.56</v>
      </c>
    </row>
    <row r="236" spans="1:12" ht="15" customHeight="1" x14ac:dyDescent="0.25">
      <c r="A236" s="28"/>
      <c r="B236" s="29"/>
      <c r="C236" s="30"/>
      <c r="D236" s="23"/>
      <c r="E236" s="32"/>
      <c r="F236" s="33"/>
      <c r="G236" s="33"/>
      <c r="H236" s="33"/>
      <c r="I236" s="33"/>
      <c r="J236" s="33"/>
      <c r="K236" s="34"/>
      <c r="L236" s="33"/>
    </row>
    <row r="237" spans="1:12" ht="15" customHeight="1" x14ac:dyDescent="0.25">
      <c r="A237" s="28"/>
      <c r="B237" s="29"/>
      <c r="C237" s="30"/>
      <c r="D237" s="23"/>
      <c r="E237" s="32"/>
      <c r="F237" s="33"/>
      <c r="G237" s="33"/>
      <c r="H237" s="33"/>
      <c r="I237" s="33"/>
      <c r="J237" s="33"/>
      <c r="K237" s="34"/>
      <c r="L237" s="33"/>
    </row>
    <row r="238" spans="1:12" ht="15" customHeight="1" x14ac:dyDescent="0.25">
      <c r="A238" s="45"/>
      <c r="B238" s="46"/>
      <c r="C238" s="47"/>
      <c r="D238" s="48" t="s">
        <v>38</v>
      </c>
      <c r="E238" s="49"/>
      <c r="F238" s="50">
        <f t="shared" ref="F238:I238" si="28">SUM(F229:F237)</f>
        <v>880</v>
      </c>
      <c r="G238" s="50">
        <f t="shared" si="28"/>
        <v>33.269999999999996</v>
      </c>
      <c r="H238" s="50">
        <f t="shared" si="28"/>
        <v>33.81</v>
      </c>
      <c r="I238" s="50">
        <f t="shared" si="28"/>
        <v>93.589999999999989</v>
      </c>
      <c r="J238" s="50">
        <f>SUM(J229:J237)</f>
        <v>815.37</v>
      </c>
      <c r="K238" s="51"/>
      <c r="L238" s="50">
        <f>SUM(L229:L237)</f>
        <v>192.79</v>
      </c>
    </row>
    <row r="239" spans="1:12" ht="15" customHeight="1" x14ac:dyDescent="0.25">
      <c r="A239" s="52">
        <f>A220</f>
        <v>2</v>
      </c>
      <c r="B239" s="53">
        <f>B220</f>
        <v>5</v>
      </c>
      <c r="C239" s="54" t="s">
        <v>61</v>
      </c>
      <c r="D239" s="58"/>
      <c r="E239" s="59" t="s">
        <v>210</v>
      </c>
      <c r="F239" s="33">
        <v>55</v>
      </c>
      <c r="G239" s="77">
        <v>8.77</v>
      </c>
      <c r="H239" s="77">
        <v>10.53</v>
      </c>
      <c r="I239" s="77">
        <v>11.52</v>
      </c>
      <c r="J239" s="77">
        <v>175.93</v>
      </c>
      <c r="K239" s="81" t="s">
        <v>211</v>
      </c>
      <c r="L239" s="55">
        <v>95.51</v>
      </c>
    </row>
    <row r="240" spans="1:12" ht="15" customHeight="1" x14ac:dyDescent="0.25">
      <c r="A240" s="28"/>
      <c r="B240" s="29"/>
      <c r="C240" s="30"/>
      <c r="D240" s="58" t="s">
        <v>56</v>
      </c>
      <c r="E240" s="59" t="s">
        <v>93</v>
      </c>
      <c r="F240" s="33">
        <v>200</v>
      </c>
      <c r="G240" s="77">
        <v>0.3</v>
      </c>
      <c r="H240" s="77">
        <v>0.06</v>
      </c>
      <c r="I240" s="77">
        <v>12.5</v>
      </c>
      <c r="J240" s="77">
        <v>53.93</v>
      </c>
      <c r="K240" s="76" t="s">
        <v>94</v>
      </c>
      <c r="L240" s="55">
        <v>2.52</v>
      </c>
    </row>
    <row r="241" spans="1:12" ht="15" customHeight="1" x14ac:dyDescent="0.25">
      <c r="A241" s="28"/>
      <c r="B241" s="29"/>
      <c r="C241" s="30"/>
      <c r="D241" s="60" t="s">
        <v>35</v>
      </c>
      <c r="E241" s="59" t="s">
        <v>74</v>
      </c>
      <c r="F241" s="33">
        <v>100</v>
      </c>
      <c r="G241" s="77">
        <v>0.4</v>
      </c>
      <c r="H241" s="77">
        <v>0.3</v>
      </c>
      <c r="I241" s="77">
        <v>10.3</v>
      </c>
      <c r="J241" s="77">
        <v>47</v>
      </c>
      <c r="K241" s="76" t="s">
        <v>37</v>
      </c>
      <c r="L241" s="55">
        <v>54.12</v>
      </c>
    </row>
    <row r="242" spans="1:12" ht="15" customHeight="1" x14ac:dyDescent="0.25">
      <c r="A242" s="28"/>
      <c r="B242" s="29"/>
      <c r="C242" s="61"/>
      <c r="D242" s="62"/>
      <c r="E242" s="63"/>
      <c r="F242" s="33"/>
      <c r="G242" s="33"/>
      <c r="H242" s="33"/>
      <c r="I242" s="33"/>
      <c r="J242" s="33"/>
      <c r="K242" s="34"/>
      <c r="L242" s="33"/>
    </row>
    <row r="243" spans="1:12" ht="15" customHeight="1" x14ac:dyDescent="0.25">
      <c r="A243" s="45"/>
      <c r="B243" s="46"/>
      <c r="C243" s="64"/>
      <c r="D243" s="65" t="s">
        <v>38</v>
      </c>
      <c r="E243" s="66"/>
      <c r="F243" s="50">
        <f>SUM(F239:F242)</f>
        <v>355</v>
      </c>
      <c r="G243" s="50">
        <f>SUM(G239:G242)</f>
        <v>9.4700000000000006</v>
      </c>
      <c r="H243" s="50">
        <f>SUM(H239:H242)</f>
        <v>10.89</v>
      </c>
      <c r="I243" s="50">
        <f>SUM(I239:I242)</f>
        <v>34.32</v>
      </c>
      <c r="J243" s="50">
        <f>SUM(J239:J242)</f>
        <v>276.86</v>
      </c>
      <c r="K243" s="50"/>
      <c r="L243" s="50">
        <f>SUM(L239:L242)</f>
        <v>152.15</v>
      </c>
    </row>
    <row r="244" spans="1:12" ht="15" customHeight="1" thickBot="1" x14ac:dyDescent="0.3">
      <c r="A244" s="67">
        <f>A239</f>
        <v>2</v>
      </c>
      <c r="B244" s="68">
        <f>B239</f>
        <v>5</v>
      </c>
      <c r="C244" s="101" t="s">
        <v>67</v>
      </c>
      <c r="D244" s="102"/>
      <c r="E244" s="69"/>
      <c r="F244" s="70">
        <f>F228+F238+F243</f>
        <v>1820</v>
      </c>
      <c r="G244" s="70">
        <f t="shared" ref="G244:J244" si="29">G228+G238+G243</f>
        <v>63.169999999999995</v>
      </c>
      <c r="H244" s="70">
        <f t="shared" si="29"/>
        <v>69.490000000000009</v>
      </c>
      <c r="I244" s="70">
        <f t="shared" si="29"/>
        <v>210.82999999999998</v>
      </c>
      <c r="J244" s="70">
        <f t="shared" si="29"/>
        <v>1749.42</v>
      </c>
      <c r="K244" s="70"/>
      <c r="L244" s="70">
        <f t="shared" ref="L244" si="30">L228+L238+L243</f>
        <v>542.08999999999992</v>
      </c>
    </row>
    <row r="245" spans="1:12" ht="15" customHeight="1" x14ac:dyDescent="0.25">
      <c r="A245" s="85">
        <v>3</v>
      </c>
      <c r="B245" s="21">
        <v>1</v>
      </c>
      <c r="C245" s="22" t="s">
        <v>24</v>
      </c>
      <c r="D245" s="23" t="s">
        <v>25</v>
      </c>
      <c r="E245" s="24" t="s">
        <v>212</v>
      </c>
      <c r="F245" s="25">
        <v>220</v>
      </c>
      <c r="G245" s="77">
        <v>5.9</v>
      </c>
      <c r="H245" s="77">
        <v>4.53</v>
      </c>
      <c r="I245" s="77">
        <v>46.59</v>
      </c>
      <c r="J245" s="77">
        <v>251.44</v>
      </c>
      <c r="K245" s="76" t="s">
        <v>213</v>
      </c>
      <c r="L245" s="27">
        <v>18.23</v>
      </c>
    </row>
    <row r="246" spans="1:12" ht="15" customHeight="1" x14ac:dyDescent="0.25">
      <c r="A246" s="28"/>
      <c r="B246" s="29"/>
      <c r="C246" s="30"/>
      <c r="D246" s="23" t="s">
        <v>25</v>
      </c>
      <c r="E246" s="32" t="s">
        <v>150</v>
      </c>
      <c r="F246" s="33">
        <v>40</v>
      </c>
      <c r="G246" s="77">
        <v>5.08</v>
      </c>
      <c r="H246" s="77">
        <v>4.5999999999999996</v>
      </c>
      <c r="I246" s="77">
        <v>0.28000000000000003</v>
      </c>
      <c r="J246" s="77">
        <v>62.8</v>
      </c>
      <c r="K246" s="76" t="s">
        <v>34</v>
      </c>
      <c r="L246" s="27">
        <v>9</v>
      </c>
    </row>
    <row r="247" spans="1:12" ht="15" customHeight="1" x14ac:dyDescent="0.25">
      <c r="A247" s="28"/>
      <c r="B247" s="29"/>
      <c r="C247" s="30"/>
      <c r="D247" s="31" t="s">
        <v>28</v>
      </c>
      <c r="E247" s="32" t="s">
        <v>214</v>
      </c>
      <c r="F247" s="33">
        <v>200</v>
      </c>
      <c r="G247" s="77">
        <v>0.26</v>
      </c>
      <c r="H247" s="77">
        <v>3.0000000000000001E-3</v>
      </c>
      <c r="I247" s="77">
        <v>11.26</v>
      </c>
      <c r="J247" s="77">
        <v>47.79</v>
      </c>
      <c r="K247" s="76" t="s">
        <v>30</v>
      </c>
      <c r="L247" s="27">
        <v>3.69</v>
      </c>
    </row>
    <row r="248" spans="1:12" ht="15" customHeight="1" x14ac:dyDescent="0.25">
      <c r="A248" s="28"/>
      <c r="B248" s="29"/>
      <c r="C248" s="30"/>
      <c r="D248" s="31" t="s">
        <v>52</v>
      </c>
      <c r="E248" s="39" t="s">
        <v>152</v>
      </c>
      <c r="F248" s="33">
        <v>65</v>
      </c>
      <c r="G248" s="77">
        <v>6.72</v>
      </c>
      <c r="H248" s="77">
        <v>12.08</v>
      </c>
      <c r="I248" s="77">
        <v>19.45</v>
      </c>
      <c r="J248" s="77">
        <v>214.7</v>
      </c>
      <c r="K248" s="34"/>
      <c r="L248" s="73">
        <v>36.5</v>
      </c>
    </row>
    <row r="249" spans="1:12" ht="15" customHeight="1" x14ac:dyDescent="0.25">
      <c r="A249" s="28"/>
      <c r="B249" s="29"/>
      <c r="C249" s="30"/>
      <c r="D249" s="71" t="s">
        <v>35</v>
      </c>
      <c r="E249" s="32" t="s">
        <v>124</v>
      </c>
      <c r="F249" s="33">
        <v>100</v>
      </c>
      <c r="G249" s="77">
        <v>0.4</v>
      </c>
      <c r="H249" s="77">
        <v>0.4</v>
      </c>
      <c r="I249" s="77">
        <v>9.8000000000000007</v>
      </c>
      <c r="J249" s="77">
        <v>47</v>
      </c>
      <c r="K249" s="34" t="s">
        <v>37</v>
      </c>
      <c r="L249" s="44">
        <v>25</v>
      </c>
    </row>
    <row r="250" spans="1:12" ht="15" customHeight="1" x14ac:dyDescent="0.25">
      <c r="A250" s="28"/>
      <c r="B250" s="29"/>
      <c r="C250" s="30"/>
      <c r="D250" s="71"/>
      <c r="E250" s="32"/>
      <c r="F250" s="33"/>
      <c r="G250" s="33"/>
      <c r="H250" s="33"/>
      <c r="I250" s="33"/>
      <c r="J250" s="33"/>
      <c r="K250" s="34"/>
      <c r="L250" s="33"/>
    </row>
    <row r="251" spans="1:12" ht="15" customHeight="1" x14ac:dyDescent="0.25">
      <c r="A251" s="45"/>
      <c r="B251" s="46"/>
      <c r="C251" s="47"/>
      <c r="D251" s="48" t="s">
        <v>38</v>
      </c>
      <c r="E251" s="49"/>
      <c r="F251" s="50">
        <f>SUM(F245:F250)</f>
        <v>625</v>
      </c>
      <c r="G251" s="50">
        <f>SUM(G245:G250)</f>
        <v>18.36</v>
      </c>
      <c r="H251" s="50">
        <f>SUM(H245:H250)</f>
        <v>21.613</v>
      </c>
      <c r="I251" s="50">
        <f>SUM(I245:I250)</f>
        <v>87.38</v>
      </c>
      <c r="J251" s="50">
        <f>SUM(J245:J250)</f>
        <v>623.73</v>
      </c>
      <c r="K251" s="51"/>
      <c r="L251" s="50">
        <f>SUM(L245:L250)</f>
        <v>92.42</v>
      </c>
    </row>
    <row r="252" spans="1:12" ht="15" customHeight="1" x14ac:dyDescent="0.25">
      <c r="A252" s="52">
        <f>A245</f>
        <v>3</v>
      </c>
      <c r="B252" s="53">
        <f>B245</f>
        <v>1</v>
      </c>
      <c r="C252" s="54" t="s">
        <v>39</v>
      </c>
      <c r="D252" s="23" t="s">
        <v>40</v>
      </c>
      <c r="E252" s="32" t="s">
        <v>215</v>
      </c>
      <c r="F252" s="33">
        <v>60</v>
      </c>
      <c r="G252" s="77">
        <v>3.45</v>
      </c>
      <c r="H252" s="77">
        <v>6.73</v>
      </c>
      <c r="I252" s="77">
        <v>6.85</v>
      </c>
      <c r="J252" s="77">
        <v>101.9</v>
      </c>
      <c r="K252" s="76" t="s">
        <v>216</v>
      </c>
      <c r="L252" s="55">
        <v>17.89</v>
      </c>
    </row>
    <row r="253" spans="1:12" ht="15" customHeight="1" x14ac:dyDescent="0.25">
      <c r="A253" s="28"/>
      <c r="B253" s="29"/>
      <c r="C253" s="30"/>
      <c r="D253" s="23" t="s">
        <v>43</v>
      </c>
      <c r="E253" s="32" t="s">
        <v>217</v>
      </c>
      <c r="F253" s="33">
        <v>225</v>
      </c>
      <c r="G253" s="77">
        <v>3.57</v>
      </c>
      <c r="H253" s="77">
        <v>10.19</v>
      </c>
      <c r="I253" s="77">
        <v>10.31</v>
      </c>
      <c r="J253" s="77">
        <v>147.93</v>
      </c>
      <c r="K253" s="76" t="s">
        <v>98</v>
      </c>
      <c r="L253" s="55">
        <v>37.35</v>
      </c>
    </row>
    <row r="254" spans="1:12" ht="15" customHeight="1" x14ac:dyDescent="0.25">
      <c r="A254" s="28"/>
      <c r="B254" s="29"/>
      <c r="C254" s="30"/>
      <c r="D254" s="23" t="s">
        <v>46</v>
      </c>
      <c r="E254" s="32" t="s">
        <v>218</v>
      </c>
      <c r="F254" s="33">
        <v>90</v>
      </c>
      <c r="G254" s="77">
        <v>13.39</v>
      </c>
      <c r="H254" s="77">
        <v>11.32</v>
      </c>
      <c r="I254" s="77">
        <v>3.41</v>
      </c>
      <c r="J254" s="77">
        <v>169.24</v>
      </c>
      <c r="K254" s="76" t="s">
        <v>219</v>
      </c>
      <c r="L254" s="55">
        <v>34.409999999999997</v>
      </c>
    </row>
    <row r="255" spans="1:12" ht="15" customHeight="1" x14ac:dyDescent="0.25">
      <c r="A255" s="28"/>
      <c r="B255" s="29"/>
      <c r="C255" s="30"/>
      <c r="D255" s="23" t="s">
        <v>49</v>
      </c>
      <c r="E255" s="32" t="s">
        <v>50</v>
      </c>
      <c r="F255" s="33">
        <v>150</v>
      </c>
      <c r="G255" s="77">
        <v>6.96</v>
      </c>
      <c r="H255" s="77">
        <v>4.72</v>
      </c>
      <c r="I255" s="77">
        <v>31.46</v>
      </c>
      <c r="J255" s="77">
        <v>195.84</v>
      </c>
      <c r="K255" s="76" t="s">
        <v>51</v>
      </c>
      <c r="L255" s="55">
        <v>8.34</v>
      </c>
    </row>
    <row r="256" spans="1:12" ht="15" customHeight="1" x14ac:dyDescent="0.25">
      <c r="A256" s="28"/>
      <c r="B256" s="29"/>
      <c r="C256" s="30"/>
      <c r="D256" s="23" t="s">
        <v>56</v>
      </c>
      <c r="E256" s="32" t="s">
        <v>57</v>
      </c>
      <c r="F256" s="33">
        <v>200</v>
      </c>
      <c r="G256" s="77">
        <v>0.37</v>
      </c>
      <c r="H256" s="77">
        <v>0.02</v>
      </c>
      <c r="I256" s="77">
        <v>21.01</v>
      </c>
      <c r="J256" s="77">
        <v>86.9</v>
      </c>
      <c r="K256" s="76" t="s">
        <v>58</v>
      </c>
      <c r="L256" s="55">
        <v>4.47</v>
      </c>
    </row>
    <row r="257" spans="1:12" ht="15" customHeight="1" x14ac:dyDescent="0.25">
      <c r="A257" s="28"/>
      <c r="B257" s="29"/>
      <c r="C257" s="30"/>
      <c r="D257" s="23" t="s">
        <v>52</v>
      </c>
      <c r="E257" s="32" t="s">
        <v>83</v>
      </c>
      <c r="F257" s="33">
        <v>20</v>
      </c>
      <c r="G257" s="77">
        <v>1.58</v>
      </c>
      <c r="H257" s="77">
        <v>0.2</v>
      </c>
      <c r="I257" s="77">
        <v>9.66</v>
      </c>
      <c r="J257" s="77">
        <v>47</v>
      </c>
      <c r="K257" s="76"/>
      <c r="L257" s="72">
        <v>5</v>
      </c>
    </row>
    <row r="258" spans="1:12" ht="15" customHeight="1" x14ac:dyDescent="0.25">
      <c r="A258" s="28"/>
      <c r="B258" s="29"/>
      <c r="C258" s="30"/>
      <c r="D258" s="23" t="s">
        <v>54</v>
      </c>
      <c r="E258" s="32" t="s">
        <v>220</v>
      </c>
      <c r="F258" s="33">
        <v>50</v>
      </c>
      <c r="G258" s="77">
        <v>3.3</v>
      </c>
      <c r="H258" s="77">
        <v>0.6</v>
      </c>
      <c r="I258" s="77">
        <v>19.82</v>
      </c>
      <c r="J258" s="77">
        <v>99</v>
      </c>
      <c r="K258" s="76"/>
      <c r="L258" s="55">
        <v>2.3199999999999998</v>
      </c>
    </row>
    <row r="259" spans="1:12" ht="15" customHeight="1" x14ac:dyDescent="0.25">
      <c r="A259" s="28"/>
      <c r="B259" s="29"/>
      <c r="C259" s="30"/>
      <c r="D259" s="23" t="s">
        <v>35</v>
      </c>
      <c r="E259" s="32" t="s">
        <v>74</v>
      </c>
      <c r="F259" s="33">
        <v>100</v>
      </c>
      <c r="G259" s="77">
        <v>0.4</v>
      </c>
      <c r="H259" s="77">
        <v>0.3</v>
      </c>
      <c r="I259" s="77">
        <v>10.3</v>
      </c>
      <c r="J259" s="77">
        <v>47</v>
      </c>
      <c r="K259" s="76" t="s">
        <v>37</v>
      </c>
      <c r="L259" s="74">
        <v>27.03</v>
      </c>
    </row>
    <row r="260" spans="1:12" ht="15" customHeight="1" x14ac:dyDescent="0.25">
      <c r="A260" s="28"/>
      <c r="B260" s="29"/>
      <c r="C260" s="30"/>
      <c r="D260" s="23"/>
      <c r="E260" s="32"/>
      <c r="F260" s="33"/>
      <c r="G260" s="33"/>
      <c r="H260" s="33"/>
      <c r="I260" s="33"/>
      <c r="J260" s="33"/>
      <c r="K260" s="34"/>
      <c r="L260" s="74"/>
    </row>
    <row r="261" spans="1:12" ht="15" customHeight="1" x14ac:dyDescent="0.25">
      <c r="A261" s="45"/>
      <c r="B261" s="46"/>
      <c r="C261" s="47"/>
      <c r="D261" s="48" t="s">
        <v>38</v>
      </c>
      <c r="E261" s="49"/>
      <c r="F261" s="50">
        <f t="shared" ref="F261:I261" si="31">SUM(F252:F260)</f>
        <v>895</v>
      </c>
      <c r="G261" s="50">
        <f t="shared" si="31"/>
        <v>33.019999999999996</v>
      </c>
      <c r="H261" s="50">
        <f t="shared" si="31"/>
        <v>34.080000000000005</v>
      </c>
      <c r="I261" s="50">
        <f t="shared" si="31"/>
        <v>112.82000000000001</v>
      </c>
      <c r="J261" s="50">
        <f>SUM(J252:J260)</f>
        <v>894.81000000000006</v>
      </c>
      <c r="K261" s="51"/>
      <c r="L261" s="50">
        <f>SUM(L252:L260)</f>
        <v>136.81</v>
      </c>
    </row>
    <row r="262" spans="1:12" ht="15" customHeight="1" x14ac:dyDescent="0.25">
      <c r="A262" s="52">
        <f>A245</f>
        <v>3</v>
      </c>
      <c r="B262" s="53">
        <f>B245</f>
        <v>1</v>
      </c>
      <c r="C262" s="54" t="s">
        <v>61</v>
      </c>
      <c r="D262" s="58" t="s">
        <v>62</v>
      </c>
      <c r="E262" s="59" t="s">
        <v>221</v>
      </c>
      <c r="F262" s="33">
        <v>100</v>
      </c>
      <c r="G262" s="77">
        <v>8.41</v>
      </c>
      <c r="H262" s="77">
        <v>9.2899999999999991</v>
      </c>
      <c r="I262" s="77">
        <v>41.03</v>
      </c>
      <c r="J262" s="77">
        <v>281.94</v>
      </c>
      <c r="K262" s="81" t="s">
        <v>222</v>
      </c>
      <c r="L262" s="55">
        <v>18.39</v>
      </c>
    </row>
    <row r="263" spans="1:12" ht="15" customHeight="1" x14ac:dyDescent="0.25">
      <c r="A263" s="28"/>
      <c r="B263" s="29"/>
      <c r="C263" s="30"/>
      <c r="D263" s="58" t="s">
        <v>56</v>
      </c>
      <c r="E263" s="59" t="s">
        <v>223</v>
      </c>
      <c r="F263" s="33">
        <v>200</v>
      </c>
      <c r="G263" s="77">
        <v>6</v>
      </c>
      <c r="H263" s="77">
        <v>5</v>
      </c>
      <c r="I263" s="77">
        <v>8.4</v>
      </c>
      <c r="J263" s="77">
        <v>102</v>
      </c>
      <c r="K263" s="76"/>
      <c r="L263" s="55">
        <v>43.2</v>
      </c>
    </row>
    <row r="264" spans="1:12" ht="15" customHeight="1" x14ac:dyDescent="0.25">
      <c r="A264" s="28"/>
      <c r="B264" s="29"/>
      <c r="C264" s="30"/>
      <c r="D264" s="60" t="s">
        <v>35</v>
      </c>
      <c r="E264" s="59" t="s">
        <v>147</v>
      </c>
      <c r="F264" s="33">
        <v>100</v>
      </c>
      <c r="G264" s="77">
        <v>1.35</v>
      </c>
      <c r="H264" s="77">
        <v>0.3</v>
      </c>
      <c r="I264" s="77">
        <v>12.15</v>
      </c>
      <c r="J264" s="77">
        <v>64.5</v>
      </c>
      <c r="K264" s="76" t="s">
        <v>37</v>
      </c>
      <c r="L264" s="55">
        <v>50.89</v>
      </c>
    </row>
    <row r="265" spans="1:12" ht="15" customHeight="1" x14ac:dyDescent="0.25">
      <c r="A265" s="28"/>
      <c r="B265" s="29"/>
      <c r="C265" s="61"/>
      <c r="D265" s="62"/>
      <c r="E265" s="63"/>
      <c r="F265" s="33"/>
      <c r="G265" s="33"/>
      <c r="H265" s="33"/>
      <c r="I265" s="33"/>
      <c r="J265" s="33"/>
      <c r="K265" s="34"/>
      <c r="L265" s="33"/>
    </row>
    <row r="266" spans="1:12" ht="15" customHeight="1" x14ac:dyDescent="0.25">
      <c r="A266" s="45"/>
      <c r="B266" s="46"/>
      <c r="C266" s="64"/>
      <c r="D266" s="65" t="s">
        <v>38</v>
      </c>
      <c r="E266" s="66"/>
      <c r="F266" s="50">
        <f>SUM(F262:F265)</f>
        <v>400</v>
      </c>
      <c r="G266" s="50">
        <f>SUM(G262:G265)</f>
        <v>15.76</v>
      </c>
      <c r="H266" s="50">
        <f>SUM(H262:H265)</f>
        <v>14.59</v>
      </c>
      <c r="I266" s="50">
        <f>SUM(I262:I265)</f>
        <v>61.58</v>
      </c>
      <c r="J266" s="50">
        <f>SUM(J262:J265)</f>
        <v>448.44</v>
      </c>
      <c r="K266" s="50"/>
      <c r="L266" s="50">
        <f>SUM(L262:L265)</f>
        <v>112.48</v>
      </c>
    </row>
    <row r="267" spans="1:12" ht="15" customHeight="1" thickBot="1" x14ac:dyDescent="0.3">
      <c r="A267" s="67">
        <f>A245</f>
        <v>3</v>
      </c>
      <c r="B267" s="68">
        <f>B245</f>
        <v>1</v>
      </c>
      <c r="C267" s="101" t="s">
        <v>67</v>
      </c>
      <c r="D267" s="102"/>
      <c r="E267" s="69"/>
      <c r="F267" s="70">
        <f>F251+F266+F261</f>
        <v>1920</v>
      </c>
      <c r="G267" s="70">
        <f>G251+G266+G261</f>
        <v>67.139999999999986</v>
      </c>
      <c r="H267" s="70">
        <f>H251+H266+H261</f>
        <v>70.283000000000015</v>
      </c>
      <c r="I267" s="70">
        <f>I251+I266+I261</f>
        <v>261.77999999999997</v>
      </c>
      <c r="J267" s="70">
        <f>J251+J266+J261</f>
        <v>1966.98</v>
      </c>
      <c r="K267" s="70"/>
      <c r="L267" s="70">
        <f>L251+L266+L261</f>
        <v>341.71000000000004</v>
      </c>
    </row>
    <row r="268" spans="1:12" ht="15" customHeight="1" x14ac:dyDescent="0.25">
      <c r="A268" s="20">
        <v>3</v>
      </c>
      <c r="B268" s="21">
        <v>2</v>
      </c>
      <c r="C268" s="22" t="s">
        <v>24</v>
      </c>
      <c r="D268" s="23" t="s">
        <v>25</v>
      </c>
      <c r="E268" s="24" t="s">
        <v>224</v>
      </c>
      <c r="F268" s="25">
        <v>180</v>
      </c>
      <c r="G268" s="77">
        <v>24</v>
      </c>
      <c r="H268" s="77">
        <v>13.49</v>
      </c>
      <c r="I268" s="77">
        <v>29.08</v>
      </c>
      <c r="J268" s="77">
        <v>338.91</v>
      </c>
      <c r="K268" s="76" t="s">
        <v>105</v>
      </c>
      <c r="L268" s="27">
        <v>91.79</v>
      </c>
    </row>
    <row r="269" spans="1:12" ht="15" customHeight="1" x14ac:dyDescent="0.25">
      <c r="A269" s="28"/>
      <c r="B269" s="29"/>
      <c r="C269" s="30"/>
      <c r="D269" s="31" t="s">
        <v>28</v>
      </c>
      <c r="E269" s="32" t="s">
        <v>70</v>
      </c>
      <c r="F269" s="33">
        <v>200</v>
      </c>
      <c r="G269" s="77">
        <v>1.82</v>
      </c>
      <c r="H269" s="77">
        <v>1.42</v>
      </c>
      <c r="I269" s="77">
        <v>13.74</v>
      </c>
      <c r="J269" s="77">
        <v>75.650000000000006</v>
      </c>
      <c r="K269" s="76" t="s">
        <v>71</v>
      </c>
      <c r="L269" s="27">
        <v>6.86</v>
      </c>
    </row>
    <row r="270" spans="1:12" ht="15" customHeight="1" x14ac:dyDescent="0.25">
      <c r="A270" s="28"/>
      <c r="B270" s="29"/>
      <c r="C270" s="30"/>
      <c r="D270" s="31" t="s">
        <v>31</v>
      </c>
      <c r="E270" s="98" t="s">
        <v>298</v>
      </c>
      <c r="F270" s="99">
        <v>65</v>
      </c>
      <c r="G270" s="77">
        <v>8</v>
      </c>
      <c r="H270" s="77">
        <v>9.36</v>
      </c>
      <c r="I270" s="77">
        <v>27.89</v>
      </c>
      <c r="J270" s="77">
        <v>228.5</v>
      </c>
      <c r="K270" s="76" t="s">
        <v>73</v>
      </c>
      <c r="L270" s="27">
        <v>37.81</v>
      </c>
    </row>
    <row r="271" spans="1:12" ht="15" customHeight="1" x14ac:dyDescent="0.25">
      <c r="A271" s="28"/>
      <c r="B271" s="29"/>
      <c r="C271" s="30"/>
      <c r="D271" s="31" t="s">
        <v>35</v>
      </c>
      <c r="E271" s="32" t="s">
        <v>74</v>
      </c>
      <c r="F271" s="33">
        <v>100</v>
      </c>
      <c r="G271" s="77">
        <v>0.4</v>
      </c>
      <c r="H271" s="77">
        <v>0.3</v>
      </c>
      <c r="I271" s="77">
        <v>10.3</v>
      </c>
      <c r="J271" s="77">
        <v>47</v>
      </c>
      <c r="K271" s="76" t="s">
        <v>37</v>
      </c>
      <c r="L271" s="27">
        <v>27.03</v>
      </c>
    </row>
    <row r="272" spans="1:12" ht="15" customHeight="1" x14ac:dyDescent="0.25">
      <c r="A272" s="28"/>
      <c r="B272" s="29"/>
      <c r="C272" s="30"/>
      <c r="D272" s="31"/>
      <c r="E272" s="32"/>
      <c r="F272" s="33"/>
      <c r="G272" s="33"/>
      <c r="H272" s="33"/>
      <c r="I272" s="33"/>
      <c r="J272" s="33"/>
      <c r="K272" s="34"/>
      <c r="L272" s="33"/>
    </row>
    <row r="273" spans="1:12" ht="15" customHeight="1" x14ac:dyDescent="0.25">
      <c r="A273" s="28"/>
      <c r="B273" s="29"/>
      <c r="C273" s="30"/>
      <c r="D273" s="71"/>
      <c r="E273" s="32"/>
      <c r="F273" s="33"/>
      <c r="G273" s="33"/>
      <c r="H273" s="33"/>
      <c r="I273" s="33"/>
      <c r="J273" s="33"/>
      <c r="K273" s="34"/>
      <c r="L273" s="33"/>
    </row>
    <row r="274" spans="1:12" ht="15" customHeight="1" x14ac:dyDescent="0.25">
      <c r="A274" s="28"/>
      <c r="B274" s="29"/>
      <c r="C274" s="30"/>
      <c r="D274" s="71"/>
      <c r="E274" s="32"/>
      <c r="F274" s="33"/>
      <c r="G274" s="33"/>
      <c r="H274" s="33"/>
      <c r="I274" s="33"/>
      <c r="J274" s="33"/>
      <c r="K274" s="34"/>
      <c r="L274" s="33"/>
    </row>
    <row r="275" spans="1:12" ht="15" customHeight="1" x14ac:dyDescent="0.25">
      <c r="A275" s="45"/>
      <c r="B275" s="46"/>
      <c r="C275" s="47"/>
      <c r="D275" s="48" t="s">
        <v>38</v>
      </c>
      <c r="E275" s="49"/>
      <c r="F275" s="50">
        <f>SUM(F268:F274)</f>
        <v>545</v>
      </c>
      <c r="G275" s="50">
        <f>SUM(G268:G274)</f>
        <v>34.22</v>
      </c>
      <c r="H275" s="50">
        <f>SUM(H268:H274)</f>
        <v>24.57</v>
      </c>
      <c r="I275" s="50">
        <f>SUM(I268:I274)</f>
        <v>81.010000000000005</v>
      </c>
      <c r="J275" s="50">
        <f>SUM(J268:J274)</f>
        <v>690.06000000000006</v>
      </c>
      <c r="K275" s="51"/>
      <c r="L275" s="50">
        <f>SUM(L268:L274)</f>
        <v>163.49</v>
      </c>
    </row>
    <row r="276" spans="1:12" ht="15" customHeight="1" x14ac:dyDescent="0.25">
      <c r="A276" s="52">
        <f>A268</f>
        <v>3</v>
      </c>
      <c r="B276" s="53">
        <f>B268</f>
        <v>2</v>
      </c>
      <c r="C276" s="54" t="s">
        <v>39</v>
      </c>
      <c r="D276" s="23" t="s">
        <v>40</v>
      </c>
      <c r="E276" s="32" t="s">
        <v>225</v>
      </c>
      <c r="F276" s="33">
        <v>60</v>
      </c>
      <c r="G276" s="77">
        <v>0.78</v>
      </c>
      <c r="H276" s="77">
        <v>4.29</v>
      </c>
      <c r="I276" s="77">
        <v>4.9000000000000004</v>
      </c>
      <c r="J276" s="77">
        <v>61.67</v>
      </c>
      <c r="K276" s="76" t="s">
        <v>226</v>
      </c>
      <c r="L276" s="55">
        <v>7.92</v>
      </c>
    </row>
    <row r="277" spans="1:12" ht="15" customHeight="1" x14ac:dyDescent="0.25">
      <c r="A277" s="28"/>
      <c r="B277" s="29"/>
      <c r="C277" s="30"/>
      <c r="D277" s="23" t="s">
        <v>43</v>
      </c>
      <c r="E277" s="32" t="s">
        <v>227</v>
      </c>
      <c r="F277" s="33">
        <v>220</v>
      </c>
      <c r="G277" s="77">
        <v>3.9</v>
      </c>
      <c r="H277" s="77">
        <v>9.1999999999999993</v>
      </c>
      <c r="I277" s="77">
        <v>12.03</v>
      </c>
      <c r="J277" s="77">
        <v>141.94999999999999</v>
      </c>
      <c r="K277" s="76" t="s">
        <v>80</v>
      </c>
      <c r="L277" s="55">
        <v>29.2</v>
      </c>
    </row>
    <row r="278" spans="1:12" ht="15" customHeight="1" x14ac:dyDescent="0.25">
      <c r="A278" s="28"/>
      <c r="B278" s="29"/>
      <c r="C278" s="30"/>
      <c r="D278" s="23" t="s">
        <v>46</v>
      </c>
      <c r="E278" s="32" t="s">
        <v>228</v>
      </c>
      <c r="F278" s="33">
        <v>95</v>
      </c>
      <c r="G278" s="77">
        <v>18.13</v>
      </c>
      <c r="H278" s="77">
        <v>15.67</v>
      </c>
      <c r="I278" s="77">
        <v>7.0000000000000007E-2</v>
      </c>
      <c r="J278" s="77">
        <v>209.23</v>
      </c>
      <c r="K278" s="76" t="s">
        <v>229</v>
      </c>
      <c r="L278" s="55">
        <v>50.24</v>
      </c>
    </row>
    <row r="279" spans="1:12" ht="15" customHeight="1" x14ac:dyDescent="0.25">
      <c r="A279" s="28"/>
      <c r="B279" s="29"/>
      <c r="C279" s="30"/>
      <c r="D279" s="23" t="s">
        <v>49</v>
      </c>
      <c r="E279" s="32" t="s">
        <v>186</v>
      </c>
      <c r="F279" s="33">
        <v>150</v>
      </c>
      <c r="G279" s="77">
        <v>3.27</v>
      </c>
      <c r="H279" s="77">
        <v>4.71</v>
      </c>
      <c r="I279" s="77">
        <v>22.03</v>
      </c>
      <c r="J279" s="77">
        <v>144.03</v>
      </c>
      <c r="K279" s="76" t="s">
        <v>187</v>
      </c>
      <c r="L279" s="55">
        <v>17.3</v>
      </c>
    </row>
    <row r="280" spans="1:12" ht="15" customHeight="1" x14ac:dyDescent="0.25">
      <c r="A280" s="28"/>
      <c r="B280" s="29"/>
      <c r="C280" s="30"/>
      <c r="D280" s="23" t="s">
        <v>56</v>
      </c>
      <c r="E280" s="32" t="s">
        <v>189</v>
      </c>
      <c r="F280" s="33">
        <v>200</v>
      </c>
      <c r="G280" s="77">
        <v>1</v>
      </c>
      <c r="H280" s="77">
        <v>0.2</v>
      </c>
      <c r="I280" s="77">
        <v>20.2</v>
      </c>
      <c r="J280" s="77">
        <v>92</v>
      </c>
      <c r="K280" s="76"/>
      <c r="L280" s="55">
        <v>24</v>
      </c>
    </row>
    <row r="281" spans="1:12" ht="15" customHeight="1" x14ac:dyDescent="0.25">
      <c r="A281" s="28"/>
      <c r="B281" s="29"/>
      <c r="C281" s="30"/>
      <c r="D281" s="23" t="s">
        <v>52</v>
      </c>
      <c r="E281" s="32" t="s">
        <v>83</v>
      </c>
      <c r="F281" s="33">
        <v>20</v>
      </c>
      <c r="G281" s="77">
        <v>1.58</v>
      </c>
      <c r="H281" s="77">
        <v>0.2</v>
      </c>
      <c r="I281" s="77">
        <v>9.66</v>
      </c>
      <c r="J281" s="77">
        <v>47</v>
      </c>
      <c r="K281" s="76"/>
      <c r="L281" s="55">
        <v>3.48</v>
      </c>
    </row>
    <row r="282" spans="1:12" ht="15" customHeight="1" x14ac:dyDescent="0.25">
      <c r="A282" s="28"/>
      <c r="B282" s="29"/>
      <c r="C282" s="30"/>
      <c r="D282" s="23" t="s">
        <v>54</v>
      </c>
      <c r="E282" s="32" t="s">
        <v>220</v>
      </c>
      <c r="F282" s="33">
        <v>50</v>
      </c>
      <c r="G282" s="77">
        <v>3.3</v>
      </c>
      <c r="H282" s="77">
        <v>0.6</v>
      </c>
      <c r="I282" s="77">
        <v>19.82</v>
      </c>
      <c r="J282" s="77">
        <v>99</v>
      </c>
      <c r="K282" s="76"/>
      <c r="L282" s="72">
        <v>6</v>
      </c>
    </row>
    <row r="283" spans="1:12" ht="15" customHeight="1" x14ac:dyDescent="0.25">
      <c r="A283" s="28"/>
      <c r="B283" s="29"/>
      <c r="C283" s="30"/>
      <c r="D283" s="23" t="s">
        <v>35</v>
      </c>
      <c r="E283" s="32" t="s">
        <v>124</v>
      </c>
      <c r="F283" s="33">
        <v>100</v>
      </c>
      <c r="G283" s="77">
        <v>0.4</v>
      </c>
      <c r="H283" s="77">
        <v>0.4</v>
      </c>
      <c r="I283" s="77">
        <v>9.8000000000000007</v>
      </c>
      <c r="J283" s="77">
        <v>47</v>
      </c>
      <c r="K283" s="76" t="s">
        <v>37</v>
      </c>
      <c r="L283" s="74">
        <v>25</v>
      </c>
    </row>
    <row r="284" spans="1:12" ht="15" customHeight="1" x14ac:dyDescent="0.25">
      <c r="A284" s="28"/>
      <c r="B284" s="29"/>
      <c r="C284" s="30"/>
      <c r="D284" s="23"/>
      <c r="E284" s="32"/>
      <c r="F284" s="33"/>
      <c r="G284" s="33"/>
      <c r="H284" s="33"/>
      <c r="I284" s="33"/>
      <c r="J284" s="33"/>
      <c r="K284" s="34"/>
      <c r="L284" s="74"/>
    </row>
    <row r="285" spans="1:12" ht="15" customHeight="1" x14ac:dyDescent="0.25">
      <c r="A285" s="45"/>
      <c r="B285" s="46"/>
      <c r="C285" s="47"/>
      <c r="D285" s="48" t="s">
        <v>38</v>
      </c>
      <c r="E285" s="49"/>
      <c r="F285" s="50">
        <f t="shared" ref="F285:I285" si="32">SUM(F276:F284)</f>
        <v>895</v>
      </c>
      <c r="G285" s="50">
        <f t="shared" si="32"/>
        <v>32.36</v>
      </c>
      <c r="H285" s="50">
        <f t="shared" si="32"/>
        <v>35.270000000000003</v>
      </c>
      <c r="I285" s="50">
        <f t="shared" si="32"/>
        <v>98.51</v>
      </c>
      <c r="J285" s="50">
        <f>SUM(J276:J284)</f>
        <v>841.88</v>
      </c>
      <c r="K285" s="51"/>
      <c r="L285" s="50">
        <f>SUM(L276:L284)</f>
        <v>163.13999999999999</v>
      </c>
    </row>
    <row r="286" spans="1:12" ht="15" customHeight="1" x14ac:dyDescent="0.25">
      <c r="A286" s="52">
        <f>A268</f>
        <v>3</v>
      </c>
      <c r="B286" s="53">
        <f>B268</f>
        <v>2</v>
      </c>
      <c r="C286" s="54" t="s">
        <v>61</v>
      </c>
      <c r="D286" s="58" t="s">
        <v>62</v>
      </c>
      <c r="E286" s="59" t="s">
        <v>230</v>
      </c>
      <c r="F286" s="33">
        <v>75</v>
      </c>
      <c r="G286" s="77">
        <v>9.7799999999999994</v>
      </c>
      <c r="H286" s="77">
        <v>7.63</v>
      </c>
      <c r="I286" s="77">
        <v>25.18</v>
      </c>
      <c r="J286" s="77">
        <v>208.34</v>
      </c>
      <c r="K286" s="81" t="s">
        <v>87</v>
      </c>
      <c r="L286" s="55">
        <v>23.43</v>
      </c>
    </row>
    <row r="287" spans="1:12" ht="15" customHeight="1" x14ac:dyDescent="0.25">
      <c r="A287" s="28"/>
      <c r="B287" s="29"/>
      <c r="C287" s="30"/>
      <c r="D287" s="58" t="s">
        <v>56</v>
      </c>
      <c r="E287" s="59" t="s">
        <v>29</v>
      </c>
      <c r="F287" s="33">
        <v>200</v>
      </c>
      <c r="G287" s="77">
        <v>0.26</v>
      </c>
      <c r="H287" s="77">
        <v>0.03</v>
      </c>
      <c r="I287" s="77">
        <v>11.26</v>
      </c>
      <c r="J287" s="77">
        <v>47.79</v>
      </c>
      <c r="K287" s="76" t="s">
        <v>30</v>
      </c>
      <c r="L287" s="55">
        <v>1.56</v>
      </c>
    </row>
    <row r="288" spans="1:12" ht="15" customHeight="1" x14ac:dyDescent="0.25">
      <c r="A288" s="28"/>
      <c r="B288" s="29"/>
      <c r="C288" s="30"/>
      <c r="D288" s="60" t="s">
        <v>35</v>
      </c>
      <c r="E288" s="59" t="s">
        <v>107</v>
      </c>
      <c r="F288" s="33">
        <v>100</v>
      </c>
      <c r="G288" s="77">
        <v>0.6</v>
      </c>
      <c r="H288" s="77">
        <v>0.6</v>
      </c>
      <c r="I288" s="77">
        <v>15.4</v>
      </c>
      <c r="J288" s="77">
        <v>72</v>
      </c>
      <c r="K288" s="76" t="s">
        <v>37</v>
      </c>
      <c r="L288" s="55">
        <v>48</v>
      </c>
    </row>
    <row r="289" spans="1:12" ht="15" customHeight="1" x14ac:dyDescent="0.25">
      <c r="A289" s="28"/>
      <c r="B289" s="29"/>
      <c r="C289" s="61"/>
      <c r="D289" s="62"/>
      <c r="E289" s="63"/>
      <c r="F289" s="33"/>
      <c r="G289" s="33"/>
      <c r="H289" s="33"/>
      <c r="I289" s="33"/>
      <c r="J289" s="33"/>
      <c r="K289" s="34"/>
      <c r="L289" s="33"/>
    </row>
    <row r="290" spans="1:12" ht="15" customHeight="1" x14ac:dyDescent="0.25">
      <c r="A290" s="45"/>
      <c r="B290" s="46"/>
      <c r="C290" s="64"/>
      <c r="D290" s="65" t="s">
        <v>38</v>
      </c>
      <c r="E290" s="66"/>
      <c r="F290" s="50">
        <f>SUM(F286:F289)</f>
        <v>375</v>
      </c>
      <c r="G290" s="50">
        <f>SUM(G286:G289)</f>
        <v>10.639999999999999</v>
      </c>
      <c r="H290" s="50">
        <f>SUM(H286:H289)</f>
        <v>8.26</v>
      </c>
      <c r="I290" s="50">
        <f>SUM(I286:I289)</f>
        <v>51.839999999999996</v>
      </c>
      <c r="J290" s="50">
        <f>SUM(J286:J289)</f>
        <v>328.13</v>
      </c>
      <c r="K290" s="50"/>
      <c r="L290" s="50">
        <f>SUM(L286:L289)</f>
        <v>72.989999999999995</v>
      </c>
    </row>
    <row r="291" spans="1:12" ht="15" customHeight="1" thickBot="1" x14ac:dyDescent="0.3">
      <c r="A291" s="67">
        <f>A286</f>
        <v>3</v>
      </c>
      <c r="B291" s="68">
        <f>B286</f>
        <v>2</v>
      </c>
      <c r="C291" s="101" t="s">
        <v>67</v>
      </c>
      <c r="D291" s="102"/>
      <c r="E291" s="69"/>
      <c r="F291" s="70">
        <f>F275+F285+F290</f>
        <v>1815</v>
      </c>
      <c r="G291" s="70">
        <f t="shared" ref="G291:J291" si="33">G275+G285+G290</f>
        <v>77.22</v>
      </c>
      <c r="H291" s="70">
        <f t="shared" si="33"/>
        <v>68.100000000000009</v>
      </c>
      <c r="I291" s="70">
        <f t="shared" si="33"/>
        <v>231.36</v>
      </c>
      <c r="J291" s="70">
        <f t="shared" si="33"/>
        <v>1860.0700000000002</v>
      </c>
      <c r="K291" s="70"/>
      <c r="L291" s="70">
        <f t="shared" ref="L291" si="34">L275+L285+L290</f>
        <v>399.62</v>
      </c>
    </row>
    <row r="292" spans="1:12" ht="15" customHeight="1" x14ac:dyDescent="0.25">
      <c r="A292" s="20">
        <v>3</v>
      </c>
      <c r="B292" s="21">
        <v>3</v>
      </c>
      <c r="C292" s="22" t="s">
        <v>24</v>
      </c>
      <c r="D292" s="23" t="s">
        <v>25</v>
      </c>
      <c r="E292" s="24" t="s">
        <v>128</v>
      </c>
      <c r="F292" s="25">
        <v>90</v>
      </c>
      <c r="G292" s="77">
        <v>14.3</v>
      </c>
      <c r="H292" s="77">
        <v>6.86</v>
      </c>
      <c r="I292" s="77">
        <v>9.58</v>
      </c>
      <c r="J292" s="77">
        <v>154.72</v>
      </c>
      <c r="K292" s="76" t="s">
        <v>231</v>
      </c>
      <c r="L292" s="27">
        <v>51.14</v>
      </c>
    </row>
    <row r="293" spans="1:12" ht="15" customHeight="1" x14ac:dyDescent="0.25">
      <c r="A293" s="28"/>
      <c r="B293" s="29"/>
      <c r="C293" s="30"/>
      <c r="D293" s="23" t="s">
        <v>25</v>
      </c>
      <c r="E293" s="32" t="s">
        <v>130</v>
      </c>
      <c r="F293" s="33">
        <v>150</v>
      </c>
      <c r="G293" s="77">
        <v>3.07</v>
      </c>
      <c r="H293" s="77">
        <v>8.42</v>
      </c>
      <c r="I293" s="77">
        <v>17.940000000000001</v>
      </c>
      <c r="J293" s="77">
        <v>160.94999999999999</v>
      </c>
      <c r="K293" s="76" t="s">
        <v>131</v>
      </c>
      <c r="L293" s="27">
        <v>8.75</v>
      </c>
    </row>
    <row r="294" spans="1:12" ht="15" customHeight="1" x14ac:dyDescent="0.25">
      <c r="A294" s="28"/>
      <c r="B294" s="29"/>
      <c r="C294" s="30"/>
      <c r="D294" s="31" t="s">
        <v>28</v>
      </c>
      <c r="E294" s="32" t="s">
        <v>93</v>
      </c>
      <c r="F294" s="33">
        <v>200</v>
      </c>
      <c r="G294" s="77">
        <v>0.3</v>
      </c>
      <c r="H294" s="77">
        <v>0.06</v>
      </c>
      <c r="I294" s="77">
        <v>12.5</v>
      </c>
      <c r="J294" s="77">
        <v>53.93</v>
      </c>
      <c r="K294" s="76" t="s">
        <v>94</v>
      </c>
      <c r="L294" s="27">
        <v>2.4900000000000002</v>
      </c>
    </row>
    <row r="295" spans="1:12" ht="15" customHeight="1" x14ac:dyDescent="0.25">
      <c r="A295" s="28"/>
      <c r="B295" s="29"/>
      <c r="C295" s="30"/>
      <c r="D295" s="31"/>
      <c r="E295" s="32" t="s">
        <v>134</v>
      </c>
      <c r="F295" s="33">
        <v>10</v>
      </c>
      <c r="G295" s="77">
        <v>0.08</v>
      </c>
      <c r="H295" s="77">
        <v>7.25</v>
      </c>
      <c r="I295" s="77">
        <v>0.13</v>
      </c>
      <c r="J295" s="77">
        <v>66.099999999999994</v>
      </c>
      <c r="K295" s="76" t="s">
        <v>135</v>
      </c>
      <c r="L295" s="27">
        <v>4.1900000000000004</v>
      </c>
    </row>
    <row r="296" spans="1:12" ht="15" customHeight="1" x14ac:dyDescent="0.25">
      <c r="A296" s="28"/>
      <c r="B296" s="29"/>
      <c r="C296" s="30"/>
      <c r="D296" s="31" t="s">
        <v>31</v>
      </c>
      <c r="E296" s="32" t="s">
        <v>83</v>
      </c>
      <c r="F296" s="33">
        <v>40</v>
      </c>
      <c r="G296" s="77">
        <v>3.16</v>
      </c>
      <c r="H296" s="77">
        <v>0.4</v>
      </c>
      <c r="I296" s="77">
        <v>19.32</v>
      </c>
      <c r="J296" s="77">
        <v>94</v>
      </c>
      <c r="K296" s="34"/>
      <c r="L296" s="27">
        <v>10.79</v>
      </c>
    </row>
    <row r="297" spans="1:12" ht="15" customHeight="1" x14ac:dyDescent="0.25">
      <c r="A297" s="28"/>
      <c r="B297" s="29"/>
      <c r="C297" s="30"/>
      <c r="D297" s="31" t="s">
        <v>169</v>
      </c>
      <c r="E297" s="32" t="s">
        <v>36</v>
      </c>
      <c r="F297" s="33">
        <v>100</v>
      </c>
      <c r="G297" s="77">
        <v>0.4</v>
      </c>
      <c r="H297" s="77">
        <v>0.4</v>
      </c>
      <c r="I297" s="77">
        <v>9.8000000000000007</v>
      </c>
      <c r="J297" s="77">
        <v>47</v>
      </c>
      <c r="K297" s="34" t="s">
        <v>37</v>
      </c>
      <c r="L297" s="73">
        <v>25</v>
      </c>
    </row>
    <row r="298" spans="1:12" ht="15" customHeight="1" x14ac:dyDescent="0.25">
      <c r="A298" s="28"/>
      <c r="B298" s="29"/>
      <c r="C298" s="30"/>
      <c r="D298" s="71"/>
      <c r="E298" s="32"/>
      <c r="F298" s="33"/>
      <c r="G298" s="33"/>
      <c r="H298" s="33"/>
      <c r="I298" s="33"/>
      <c r="J298" s="33"/>
      <c r="K298" s="34"/>
      <c r="L298" s="33"/>
    </row>
    <row r="299" spans="1:12" ht="15" customHeight="1" x14ac:dyDescent="0.25">
      <c r="A299" s="28"/>
      <c r="B299" s="29"/>
      <c r="C299" s="30"/>
      <c r="D299" s="71"/>
      <c r="E299" s="32"/>
      <c r="F299" s="33"/>
      <c r="G299" s="33"/>
      <c r="H299" s="33"/>
      <c r="I299" s="33"/>
      <c r="J299" s="33"/>
      <c r="K299" s="34"/>
      <c r="L299" s="33"/>
    </row>
    <row r="300" spans="1:12" ht="15" customHeight="1" x14ac:dyDescent="0.25">
      <c r="A300" s="45"/>
      <c r="B300" s="46"/>
      <c r="C300" s="47"/>
      <c r="D300" s="48" t="s">
        <v>38</v>
      </c>
      <c r="E300" s="49"/>
      <c r="F300" s="50">
        <f t="shared" ref="F300:J300" si="35">SUM(F292:F299)</f>
        <v>590</v>
      </c>
      <c r="G300" s="50">
        <f t="shared" si="35"/>
        <v>21.31</v>
      </c>
      <c r="H300" s="50">
        <f t="shared" si="35"/>
        <v>23.39</v>
      </c>
      <c r="I300" s="50">
        <f t="shared" si="35"/>
        <v>69.27000000000001</v>
      </c>
      <c r="J300" s="50">
        <f t="shared" si="35"/>
        <v>576.69999999999993</v>
      </c>
      <c r="K300" s="51"/>
      <c r="L300" s="50">
        <f>SUM(L292:L299)</f>
        <v>102.36000000000001</v>
      </c>
    </row>
    <row r="301" spans="1:12" ht="15" customHeight="1" x14ac:dyDescent="0.25">
      <c r="A301" s="52">
        <f>A292</f>
        <v>3</v>
      </c>
      <c r="B301" s="53">
        <f t="shared" ref="B301" si="36">B292</f>
        <v>3</v>
      </c>
      <c r="C301" s="54" t="s">
        <v>39</v>
      </c>
      <c r="D301" s="23" t="s">
        <v>40</v>
      </c>
      <c r="E301" s="32" t="s">
        <v>232</v>
      </c>
      <c r="F301" s="33">
        <v>60</v>
      </c>
      <c r="G301" s="77">
        <v>0.76</v>
      </c>
      <c r="H301" s="77">
        <v>3.12</v>
      </c>
      <c r="I301" s="77">
        <v>2.73</v>
      </c>
      <c r="J301" s="77">
        <v>42.71</v>
      </c>
      <c r="K301" s="34"/>
      <c r="L301" s="55">
        <v>11.87</v>
      </c>
    </row>
    <row r="302" spans="1:12" ht="15" customHeight="1" x14ac:dyDescent="0.25">
      <c r="A302" s="28"/>
      <c r="B302" s="29"/>
      <c r="C302" s="30"/>
      <c r="D302" s="23" t="s">
        <v>43</v>
      </c>
      <c r="E302" s="32" t="s">
        <v>233</v>
      </c>
      <c r="F302" s="33">
        <v>210</v>
      </c>
      <c r="G302" s="77">
        <v>4.3</v>
      </c>
      <c r="H302" s="77">
        <v>8.83</v>
      </c>
      <c r="I302" s="77">
        <v>16.78</v>
      </c>
      <c r="J302" s="77">
        <v>159.22</v>
      </c>
      <c r="K302" s="76" t="s">
        <v>114</v>
      </c>
      <c r="L302" s="55">
        <v>25.25</v>
      </c>
    </row>
    <row r="303" spans="1:12" ht="15" customHeight="1" x14ac:dyDescent="0.25">
      <c r="A303" s="28"/>
      <c r="B303" s="29"/>
      <c r="C303" s="30"/>
      <c r="D303" s="23" t="s">
        <v>46</v>
      </c>
      <c r="E303" s="32" t="s">
        <v>234</v>
      </c>
      <c r="F303" s="33">
        <v>245</v>
      </c>
      <c r="G303" s="77">
        <v>19.190000000000001</v>
      </c>
      <c r="H303" s="77">
        <v>22.45</v>
      </c>
      <c r="I303" s="77">
        <v>59.52</v>
      </c>
      <c r="J303" s="77">
        <v>516.19000000000005</v>
      </c>
      <c r="K303" s="76" t="s">
        <v>156</v>
      </c>
      <c r="L303" s="55">
        <v>94.6</v>
      </c>
    </row>
    <row r="304" spans="1:12" ht="15" customHeight="1" x14ac:dyDescent="0.25">
      <c r="A304" s="28"/>
      <c r="B304" s="29"/>
      <c r="C304" s="30"/>
      <c r="D304" s="23" t="s">
        <v>56</v>
      </c>
      <c r="E304" s="32" t="s">
        <v>102</v>
      </c>
      <c r="F304" s="33">
        <v>200</v>
      </c>
      <c r="G304" s="77">
        <v>0.2</v>
      </c>
      <c r="H304" s="77">
        <v>0.08</v>
      </c>
      <c r="I304" s="77">
        <v>12.44</v>
      </c>
      <c r="J304" s="77">
        <v>52.69</v>
      </c>
      <c r="K304" s="76" t="s">
        <v>100</v>
      </c>
      <c r="L304" s="55">
        <v>2.08</v>
      </c>
    </row>
    <row r="305" spans="1:12" ht="15" customHeight="1" x14ac:dyDescent="0.25">
      <c r="A305" s="28"/>
      <c r="B305" s="29"/>
      <c r="C305" s="30"/>
      <c r="D305" s="23" t="s">
        <v>52</v>
      </c>
      <c r="E305" s="32" t="s">
        <v>83</v>
      </c>
      <c r="F305" s="33">
        <v>20</v>
      </c>
      <c r="G305" s="77">
        <v>1.58</v>
      </c>
      <c r="H305" s="77">
        <v>0.2</v>
      </c>
      <c r="I305" s="77">
        <v>9.66</v>
      </c>
      <c r="J305" s="77">
        <v>47</v>
      </c>
      <c r="K305" s="76" t="s">
        <v>103</v>
      </c>
      <c r="L305" s="55">
        <v>4.75</v>
      </c>
    </row>
    <row r="306" spans="1:12" ht="15" customHeight="1" x14ac:dyDescent="0.25">
      <c r="A306" s="28"/>
      <c r="B306" s="29"/>
      <c r="C306" s="30"/>
      <c r="D306" s="23" t="s">
        <v>52</v>
      </c>
      <c r="E306" s="32" t="s">
        <v>142</v>
      </c>
      <c r="F306" s="33">
        <v>50</v>
      </c>
      <c r="G306" s="77">
        <v>3.3</v>
      </c>
      <c r="H306" s="77">
        <v>0.6</v>
      </c>
      <c r="I306" s="77">
        <v>19.82</v>
      </c>
      <c r="J306" s="77">
        <v>99</v>
      </c>
      <c r="K306" s="76"/>
      <c r="L306" s="55">
        <v>10.74</v>
      </c>
    </row>
    <row r="307" spans="1:12" ht="15" customHeight="1" x14ac:dyDescent="0.25">
      <c r="A307" s="28"/>
      <c r="B307" s="29"/>
      <c r="C307" s="30"/>
      <c r="D307" s="23" t="s">
        <v>169</v>
      </c>
      <c r="E307" s="32" t="s">
        <v>74</v>
      </c>
      <c r="F307" s="33">
        <v>100</v>
      </c>
      <c r="G307" s="77">
        <v>0.4</v>
      </c>
      <c r="H307" s="77">
        <v>0.3</v>
      </c>
      <c r="I307" s="77">
        <v>10.3</v>
      </c>
      <c r="J307" s="77">
        <v>47</v>
      </c>
      <c r="K307" s="76"/>
      <c r="L307" s="72">
        <v>27.03</v>
      </c>
    </row>
    <row r="308" spans="1:12" ht="15" customHeight="1" x14ac:dyDescent="0.25">
      <c r="A308" s="28"/>
      <c r="B308" s="29"/>
      <c r="C308" s="30"/>
      <c r="D308" s="23"/>
      <c r="E308" s="32"/>
      <c r="F308" s="33"/>
      <c r="G308" s="33"/>
      <c r="H308" s="33"/>
      <c r="I308" s="33"/>
      <c r="J308" s="33"/>
      <c r="K308" s="76" t="s">
        <v>37</v>
      </c>
      <c r="L308" s="33"/>
    </row>
    <row r="309" spans="1:12" ht="15" customHeight="1" x14ac:dyDescent="0.25">
      <c r="A309" s="28"/>
      <c r="B309" s="29"/>
      <c r="C309" s="30"/>
      <c r="D309" s="23"/>
      <c r="E309" s="32"/>
      <c r="F309" s="33"/>
      <c r="G309" s="33"/>
      <c r="H309" s="33"/>
      <c r="I309" s="33"/>
      <c r="J309" s="33"/>
      <c r="K309" s="34"/>
      <c r="L309" s="33"/>
    </row>
    <row r="310" spans="1:12" ht="15" customHeight="1" x14ac:dyDescent="0.25">
      <c r="A310" s="45"/>
      <c r="B310" s="46"/>
      <c r="C310" s="47"/>
      <c r="D310" s="48" t="s">
        <v>38</v>
      </c>
      <c r="E310" s="49"/>
      <c r="F310" s="50">
        <f t="shared" ref="F310:I310" si="37">SUM(F301:F309)</f>
        <v>885</v>
      </c>
      <c r="G310" s="50">
        <f t="shared" si="37"/>
        <v>29.73</v>
      </c>
      <c r="H310" s="50">
        <f t="shared" si="37"/>
        <v>35.58</v>
      </c>
      <c r="I310" s="50">
        <f t="shared" si="37"/>
        <v>131.25</v>
      </c>
      <c r="J310" s="50">
        <f>SUM(J301:J309)</f>
        <v>963.81000000000017</v>
      </c>
      <c r="K310" s="51"/>
      <c r="L310" s="50">
        <f>SUM(L301:L309)</f>
        <v>176.32000000000002</v>
      </c>
    </row>
    <row r="311" spans="1:12" ht="15" customHeight="1" x14ac:dyDescent="0.25">
      <c r="A311" s="52">
        <f>A292</f>
        <v>3</v>
      </c>
      <c r="B311" s="53">
        <f>B292</f>
        <v>3</v>
      </c>
      <c r="C311" s="54" t="s">
        <v>61</v>
      </c>
      <c r="D311" s="58" t="s">
        <v>25</v>
      </c>
      <c r="E311" s="59" t="s">
        <v>235</v>
      </c>
      <c r="F311" s="33">
        <v>75</v>
      </c>
      <c r="G311" s="77">
        <v>12.89</v>
      </c>
      <c r="H311" s="77">
        <v>9.43</v>
      </c>
      <c r="I311" s="77">
        <v>12.3</v>
      </c>
      <c r="J311" s="77">
        <v>188.27</v>
      </c>
      <c r="K311" s="81" t="s">
        <v>105</v>
      </c>
      <c r="L311" s="55">
        <v>32.42</v>
      </c>
    </row>
    <row r="312" spans="1:12" ht="15" customHeight="1" x14ac:dyDescent="0.25">
      <c r="A312" s="28"/>
      <c r="B312" s="29"/>
      <c r="C312" s="30"/>
      <c r="D312" s="58" t="s">
        <v>56</v>
      </c>
      <c r="E312" s="59" t="s">
        <v>106</v>
      </c>
      <c r="F312" s="33">
        <v>200</v>
      </c>
      <c r="G312" s="77">
        <v>8.1999999999999993</v>
      </c>
      <c r="H312" s="77">
        <v>3</v>
      </c>
      <c r="I312" s="77">
        <v>11.8</v>
      </c>
      <c r="J312" s="77">
        <v>114</v>
      </c>
      <c r="K312" s="76"/>
      <c r="L312" s="55">
        <v>53.4</v>
      </c>
    </row>
    <row r="313" spans="1:12" ht="15" customHeight="1" x14ac:dyDescent="0.25">
      <c r="A313" s="28"/>
      <c r="B313" s="29"/>
      <c r="C313" s="30"/>
      <c r="D313" s="60" t="s">
        <v>35</v>
      </c>
      <c r="E313" s="59" t="s">
        <v>236</v>
      </c>
      <c r="F313" s="33">
        <v>100</v>
      </c>
      <c r="G313" s="77">
        <v>0.8</v>
      </c>
      <c r="H313" s="77">
        <v>0.4</v>
      </c>
      <c r="I313" s="77">
        <v>8.1</v>
      </c>
      <c r="J313" s="77">
        <v>47</v>
      </c>
      <c r="K313" s="76" t="s">
        <v>37</v>
      </c>
      <c r="L313" s="55">
        <v>32</v>
      </c>
    </row>
    <row r="314" spans="1:12" ht="15" customHeight="1" x14ac:dyDescent="0.25">
      <c r="A314" s="28"/>
      <c r="B314" s="29"/>
      <c r="C314" s="61"/>
      <c r="D314" s="62"/>
      <c r="E314" s="63"/>
      <c r="F314" s="33"/>
      <c r="G314" s="33"/>
      <c r="H314" s="33"/>
      <c r="I314" s="33"/>
      <c r="J314" s="33"/>
      <c r="K314" s="34"/>
      <c r="L314" s="33"/>
    </row>
    <row r="315" spans="1:12" ht="15" customHeight="1" x14ac:dyDescent="0.25">
      <c r="A315" s="45"/>
      <c r="B315" s="46"/>
      <c r="C315" s="64"/>
      <c r="D315" s="65" t="s">
        <v>38</v>
      </c>
      <c r="E315" s="66"/>
      <c r="F315" s="50">
        <f>SUM(F311:F314)</f>
        <v>375</v>
      </c>
      <c r="G315" s="50">
        <f>SUM(G311:G314)</f>
        <v>21.89</v>
      </c>
      <c r="H315" s="50">
        <f>SUM(H311:H314)</f>
        <v>12.83</v>
      </c>
      <c r="I315" s="50">
        <f>SUM(I311:I314)</f>
        <v>32.200000000000003</v>
      </c>
      <c r="J315" s="50">
        <f>SUM(J311:J314)</f>
        <v>349.27</v>
      </c>
      <c r="K315" s="50"/>
      <c r="L315" s="50">
        <f>SUM(L311:L314)</f>
        <v>117.82</v>
      </c>
    </row>
    <row r="316" spans="1:12" ht="15" customHeight="1" thickBot="1" x14ac:dyDescent="0.3">
      <c r="A316" s="67">
        <f>A311</f>
        <v>3</v>
      </c>
      <c r="B316" s="68">
        <f>B311</f>
        <v>3</v>
      </c>
      <c r="C316" s="101" t="s">
        <v>67</v>
      </c>
      <c r="D316" s="102"/>
      <c r="E316" s="69"/>
      <c r="F316" s="70">
        <f>F300+F310+F315</f>
        <v>1850</v>
      </c>
      <c r="G316" s="70">
        <f t="shared" ref="G316:J316" si="38">G300+G310+G315</f>
        <v>72.930000000000007</v>
      </c>
      <c r="H316" s="70">
        <f t="shared" si="38"/>
        <v>71.8</v>
      </c>
      <c r="I316" s="70">
        <f t="shared" si="38"/>
        <v>232.72000000000003</v>
      </c>
      <c r="J316" s="70">
        <f t="shared" si="38"/>
        <v>1889.7800000000002</v>
      </c>
      <c r="K316" s="70"/>
      <c r="L316" s="70">
        <f t="shared" ref="L316" si="39">L300+L310+L315</f>
        <v>396.50000000000006</v>
      </c>
    </row>
    <row r="317" spans="1:12" ht="15" customHeight="1" x14ac:dyDescent="0.25">
      <c r="A317" s="20">
        <v>3</v>
      </c>
      <c r="B317" s="21">
        <v>4</v>
      </c>
      <c r="C317" s="22" t="s">
        <v>24</v>
      </c>
      <c r="D317" s="23" t="s">
        <v>25</v>
      </c>
      <c r="E317" s="24" t="s">
        <v>108</v>
      </c>
      <c r="F317" s="25">
        <v>50</v>
      </c>
      <c r="G317" s="25">
        <v>4.84</v>
      </c>
      <c r="H317" s="25">
        <v>5.8</v>
      </c>
      <c r="I317" s="25">
        <v>0.9</v>
      </c>
      <c r="J317" s="25">
        <v>75.19</v>
      </c>
      <c r="K317" s="26" t="s">
        <v>109</v>
      </c>
      <c r="L317" s="27">
        <v>9</v>
      </c>
    </row>
    <row r="318" spans="1:12" ht="15" customHeight="1" x14ac:dyDescent="0.25">
      <c r="A318" s="28"/>
      <c r="B318" s="29"/>
      <c r="C318" s="30"/>
      <c r="D318" s="23" t="s">
        <v>25</v>
      </c>
      <c r="E318" s="32" t="s">
        <v>110</v>
      </c>
      <c r="F318" s="33">
        <v>200</v>
      </c>
      <c r="G318" s="33">
        <v>6.45</v>
      </c>
      <c r="H318" s="33">
        <v>4.59</v>
      </c>
      <c r="I318" s="33">
        <v>22.76</v>
      </c>
      <c r="J318" s="33">
        <v>160.32</v>
      </c>
      <c r="K318" s="34" t="s">
        <v>111</v>
      </c>
      <c r="L318" s="27">
        <v>29.62</v>
      </c>
    </row>
    <row r="319" spans="1:12" ht="15" customHeight="1" x14ac:dyDescent="0.25">
      <c r="A319" s="28"/>
      <c r="B319" s="29"/>
      <c r="C319" s="30"/>
      <c r="D319" s="31" t="s">
        <v>28</v>
      </c>
      <c r="E319" s="32" t="s">
        <v>112</v>
      </c>
      <c r="F319" s="33">
        <v>200</v>
      </c>
      <c r="G319" s="33">
        <v>0.26</v>
      </c>
      <c r="H319" s="33">
        <v>0.03</v>
      </c>
      <c r="I319" s="33">
        <v>11.26</v>
      </c>
      <c r="J319" s="33">
        <v>47.79</v>
      </c>
      <c r="K319" s="34" t="s">
        <v>30</v>
      </c>
      <c r="L319" s="27">
        <v>3.69</v>
      </c>
    </row>
    <row r="320" spans="1:12" ht="15" customHeight="1" x14ac:dyDescent="0.25">
      <c r="A320" s="28"/>
      <c r="B320" s="29"/>
      <c r="C320" s="30"/>
      <c r="D320" s="38" t="s">
        <v>31</v>
      </c>
      <c r="E320" s="39" t="s">
        <v>32</v>
      </c>
      <c r="F320" s="40">
        <v>65</v>
      </c>
      <c r="G320" s="40">
        <v>6.72</v>
      </c>
      <c r="H320" s="40">
        <v>12.08</v>
      </c>
      <c r="I320" s="40">
        <v>19.45</v>
      </c>
      <c r="J320" s="40">
        <v>214.7</v>
      </c>
      <c r="K320" s="41"/>
      <c r="L320" s="42">
        <v>25.76</v>
      </c>
    </row>
    <row r="321" spans="1:12" ht="15" customHeight="1" x14ac:dyDescent="0.25">
      <c r="A321" s="28"/>
      <c r="B321" s="29"/>
      <c r="C321" s="30"/>
      <c r="D321" s="71" t="s">
        <v>35</v>
      </c>
      <c r="E321" s="32" t="s">
        <v>60</v>
      </c>
      <c r="F321" s="33">
        <v>100</v>
      </c>
      <c r="G321" s="33">
        <v>0.4</v>
      </c>
      <c r="H321" s="33">
        <v>0.3</v>
      </c>
      <c r="I321" s="33">
        <v>10.3</v>
      </c>
      <c r="J321" s="33">
        <v>47</v>
      </c>
      <c r="K321" s="34" t="s">
        <v>37</v>
      </c>
      <c r="L321" s="44">
        <v>27.03</v>
      </c>
    </row>
    <row r="322" spans="1:12" ht="15" customHeight="1" x14ac:dyDescent="0.25">
      <c r="A322" s="28"/>
      <c r="B322" s="29"/>
      <c r="C322" s="30"/>
      <c r="D322" s="71"/>
      <c r="E322" s="32"/>
      <c r="F322" s="33"/>
      <c r="G322" s="33"/>
      <c r="H322" s="33"/>
      <c r="I322" s="33"/>
      <c r="J322" s="33"/>
      <c r="K322" s="34"/>
      <c r="L322" s="33"/>
    </row>
    <row r="323" spans="1:12" ht="15" customHeight="1" x14ac:dyDescent="0.25">
      <c r="A323" s="45"/>
      <c r="B323" s="46"/>
      <c r="C323" s="47"/>
      <c r="D323" s="48" t="s">
        <v>38</v>
      </c>
      <c r="E323" s="49"/>
      <c r="F323" s="50">
        <f>SUM(F317:F322)</f>
        <v>615</v>
      </c>
      <c r="G323" s="50">
        <f>SUM(G317:G322)</f>
        <v>18.669999999999998</v>
      </c>
      <c r="H323" s="50">
        <f>SUM(H317:H322)</f>
        <v>22.8</v>
      </c>
      <c r="I323" s="50">
        <f>SUM(I317:I322)</f>
        <v>64.67</v>
      </c>
      <c r="J323" s="50">
        <f>SUM(J317:J322)</f>
        <v>545</v>
      </c>
      <c r="K323" s="51"/>
      <c r="L323" s="50">
        <f>SUM(L317:L322)</f>
        <v>95.100000000000009</v>
      </c>
    </row>
    <row r="324" spans="1:12" ht="24.75" customHeight="1" x14ac:dyDescent="0.25">
      <c r="A324" s="52">
        <f>A317</f>
        <v>3</v>
      </c>
      <c r="B324" s="53">
        <f>B317</f>
        <v>4</v>
      </c>
      <c r="C324" s="54" t="s">
        <v>39</v>
      </c>
      <c r="D324" s="23" t="s">
        <v>40</v>
      </c>
      <c r="E324" s="32" t="s">
        <v>238</v>
      </c>
      <c r="F324" s="33">
        <v>60</v>
      </c>
      <c r="G324" s="77">
        <v>1</v>
      </c>
      <c r="H324" s="77">
        <v>6.27</v>
      </c>
      <c r="I324" s="77">
        <v>5.3</v>
      </c>
      <c r="J324" s="77">
        <v>81.27</v>
      </c>
      <c r="K324" s="76" t="s">
        <v>239</v>
      </c>
      <c r="L324" s="55">
        <v>12.02</v>
      </c>
    </row>
    <row r="325" spans="1:12" ht="15" customHeight="1" x14ac:dyDescent="0.25">
      <c r="A325" s="28"/>
      <c r="B325" s="29"/>
      <c r="C325" s="30"/>
      <c r="D325" s="23" t="s">
        <v>43</v>
      </c>
      <c r="E325" s="32" t="s">
        <v>240</v>
      </c>
      <c r="F325" s="33">
        <v>225</v>
      </c>
      <c r="G325" s="77">
        <v>4.47</v>
      </c>
      <c r="H325" s="77">
        <v>11.82</v>
      </c>
      <c r="I325" s="77">
        <v>8.84</v>
      </c>
      <c r="J325" s="77">
        <v>161.07</v>
      </c>
      <c r="K325" s="76" t="s">
        <v>154</v>
      </c>
      <c r="L325" s="55">
        <v>26.18</v>
      </c>
    </row>
    <row r="326" spans="1:12" ht="15" customHeight="1" x14ac:dyDescent="0.25">
      <c r="A326" s="28"/>
      <c r="B326" s="29"/>
      <c r="C326" s="30"/>
      <c r="D326" s="23" t="s">
        <v>46</v>
      </c>
      <c r="E326" s="32" t="s">
        <v>241</v>
      </c>
      <c r="F326" s="33">
        <v>240</v>
      </c>
      <c r="G326" s="77">
        <v>23.64</v>
      </c>
      <c r="H326" s="77">
        <v>14.08</v>
      </c>
      <c r="I326" s="77">
        <v>41.06</v>
      </c>
      <c r="J326" s="77">
        <v>385.87</v>
      </c>
      <c r="K326" s="76" t="s">
        <v>242</v>
      </c>
      <c r="L326" s="55">
        <v>66.52</v>
      </c>
    </row>
    <row r="327" spans="1:12" ht="15" customHeight="1" x14ac:dyDescent="0.25">
      <c r="A327" s="28"/>
      <c r="B327" s="29"/>
      <c r="C327" s="30"/>
      <c r="D327" s="23" t="s">
        <v>56</v>
      </c>
      <c r="E327" s="32" t="s">
        <v>243</v>
      </c>
      <c r="F327" s="33">
        <v>200</v>
      </c>
      <c r="G327" s="77">
        <v>0.54</v>
      </c>
      <c r="H327" s="77">
        <v>0.22</v>
      </c>
      <c r="I327" s="77">
        <v>18.71</v>
      </c>
      <c r="J327" s="77">
        <v>89.33</v>
      </c>
      <c r="K327" s="76" t="s">
        <v>123</v>
      </c>
      <c r="L327" s="55">
        <v>8.1</v>
      </c>
    </row>
    <row r="328" spans="1:12" ht="15" customHeight="1" x14ac:dyDescent="0.25">
      <c r="A328" s="28"/>
      <c r="B328" s="29"/>
      <c r="C328" s="30"/>
      <c r="D328" s="23" t="s">
        <v>52</v>
      </c>
      <c r="E328" s="32" t="s">
        <v>83</v>
      </c>
      <c r="F328" s="33">
        <v>20</v>
      </c>
      <c r="G328" s="77">
        <v>1.58</v>
      </c>
      <c r="H328" s="77">
        <v>0.2</v>
      </c>
      <c r="I328" s="77">
        <v>9.66</v>
      </c>
      <c r="J328" s="77">
        <v>47</v>
      </c>
      <c r="K328" s="76"/>
      <c r="L328" s="55">
        <v>5</v>
      </c>
    </row>
    <row r="329" spans="1:12" ht="15" customHeight="1" x14ac:dyDescent="0.25">
      <c r="A329" s="28"/>
      <c r="B329" s="29"/>
      <c r="C329" s="30"/>
      <c r="D329" s="23" t="s">
        <v>54</v>
      </c>
      <c r="E329" s="32" t="s">
        <v>121</v>
      </c>
      <c r="F329" s="33">
        <v>50</v>
      </c>
      <c r="G329" s="77">
        <v>3.3</v>
      </c>
      <c r="H329" s="77">
        <v>0.6</v>
      </c>
      <c r="I329" s="77">
        <v>19.82</v>
      </c>
      <c r="J329" s="77">
        <v>99</v>
      </c>
      <c r="K329" s="76"/>
      <c r="L329" s="55">
        <v>2.3199999999999998</v>
      </c>
    </row>
    <row r="330" spans="1:12" ht="15" customHeight="1" x14ac:dyDescent="0.25">
      <c r="A330" s="28"/>
      <c r="B330" s="29"/>
      <c r="C330" s="30"/>
      <c r="D330" s="23" t="s">
        <v>35</v>
      </c>
      <c r="E330" s="32" t="s">
        <v>36</v>
      </c>
      <c r="F330" s="33">
        <v>100</v>
      </c>
      <c r="G330" s="77">
        <v>0.4</v>
      </c>
      <c r="H330" s="77">
        <v>0.4</v>
      </c>
      <c r="I330" s="77">
        <v>9.8000000000000007</v>
      </c>
      <c r="J330" s="77">
        <v>47</v>
      </c>
      <c r="K330" s="76" t="s">
        <v>37</v>
      </c>
      <c r="L330" s="72">
        <v>25</v>
      </c>
    </row>
    <row r="331" spans="1:12" ht="15" customHeight="1" x14ac:dyDescent="0.25">
      <c r="A331" s="28"/>
      <c r="B331" s="29"/>
      <c r="C331" s="30"/>
      <c r="D331" s="23"/>
      <c r="E331" s="32"/>
      <c r="F331" s="33"/>
      <c r="G331" s="33"/>
      <c r="H331" s="33"/>
      <c r="I331" s="33"/>
      <c r="J331" s="33"/>
      <c r="K331" s="34"/>
      <c r="L331" s="33"/>
    </row>
    <row r="332" spans="1:12" ht="15" customHeight="1" x14ac:dyDescent="0.25">
      <c r="A332" s="28"/>
      <c r="B332" s="29"/>
      <c r="C332" s="30"/>
      <c r="D332" s="23"/>
      <c r="E332" s="32"/>
      <c r="F332" s="33"/>
      <c r="G332" s="33"/>
      <c r="H332" s="33"/>
      <c r="I332" s="33"/>
      <c r="J332" s="33"/>
      <c r="K332" s="34"/>
      <c r="L332" s="33"/>
    </row>
    <row r="333" spans="1:12" ht="15" customHeight="1" x14ac:dyDescent="0.25">
      <c r="A333" s="45"/>
      <c r="B333" s="46"/>
      <c r="C333" s="47"/>
      <c r="D333" s="48" t="s">
        <v>38</v>
      </c>
      <c r="E333" s="49"/>
      <c r="F333" s="50">
        <f t="shared" ref="F333:I333" si="40">SUM(F324:F332)</f>
        <v>895</v>
      </c>
      <c r="G333" s="50">
        <f t="shared" si="40"/>
        <v>34.929999999999993</v>
      </c>
      <c r="H333" s="50">
        <f t="shared" si="40"/>
        <v>33.590000000000003</v>
      </c>
      <c r="I333" s="50">
        <f t="shared" si="40"/>
        <v>113.18999999999998</v>
      </c>
      <c r="J333" s="50">
        <f>SUM(J324:J332)</f>
        <v>910.54000000000008</v>
      </c>
      <c r="K333" s="51"/>
      <c r="L333" s="50">
        <f>SUM(L324:L332)</f>
        <v>145.13999999999999</v>
      </c>
    </row>
    <row r="334" spans="1:12" ht="15" customHeight="1" x14ac:dyDescent="0.25">
      <c r="A334" s="52">
        <f>A317</f>
        <v>3</v>
      </c>
      <c r="B334" s="53">
        <f>B317</f>
        <v>4</v>
      </c>
      <c r="C334" s="54" t="s">
        <v>61</v>
      </c>
      <c r="D334" s="58" t="s">
        <v>62</v>
      </c>
      <c r="E334" s="59" t="s">
        <v>244</v>
      </c>
      <c r="F334" s="33">
        <v>75</v>
      </c>
      <c r="G334" s="77">
        <v>13.38</v>
      </c>
      <c r="H334" s="77">
        <v>22.34</v>
      </c>
      <c r="I334" s="77">
        <v>30.59</v>
      </c>
      <c r="J334" s="77">
        <v>367.94</v>
      </c>
      <c r="K334" s="34"/>
      <c r="L334" s="55">
        <v>51</v>
      </c>
    </row>
    <row r="335" spans="1:12" ht="15" customHeight="1" x14ac:dyDescent="0.25">
      <c r="A335" s="28"/>
      <c r="B335" s="29"/>
      <c r="C335" s="30"/>
      <c r="D335" s="58" t="s">
        <v>56</v>
      </c>
      <c r="E335" s="59" t="s">
        <v>85</v>
      </c>
      <c r="F335" s="33">
        <v>200</v>
      </c>
      <c r="G335" s="77">
        <v>1</v>
      </c>
      <c r="H335" s="77">
        <v>0.2</v>
      </c>
      <c r="I335" s="77">
        <v>20.2</v>
      </c>
      <c r="J335" s="77">
        <v>92</v>
      </c>
      <c r="K335" s="34"/>
      <c r="L335" s="55">
        <v>13</v>
      </c>
    </row>
    <row r="336" spans="1:12" ht="15" customHeight="1" x14ac:dyDescent="0.25">
      <c r="A336" s="28"/>
      <c r="B336" s="29"/>
      <c r="C336" s="30"/>
      <c r="D336" s="60" t="s">
        <v>35</v>
      </c>
      <c r="E336" s="59" t="s">
        <v>60</v>
      </c>
      <c r="F336" s="33">
        <v>100</v>
      </c>
      <c r="G336" s="77">
        <v>0.4</v>
      </c>
      <c r="H336" s="77">
        <v>0.3</v>
      </c>
      <c r="I336" s="77">
        <v>10.3</v>
      </c>
      <c r="J336" s="77">
        <v>47</v>
      </c>
      <c r="K336" s="76" t="s">
        <v>37</v>
      </c>
      <c r="L336" s="55">
        <v>27.03</v>
      </c>
    </row>
    <row r="337" spans="1:12" ht="15" customHeight="1" x14ac:dyDescent="0.25">
      <c r="A337" s="28"/>
      <c r="B337" s="29"/>
      <c r="C337" s="61"/>
      <c r="D337" s="62"/>
      <c r="E337" s="63"/>
      <c r="F337" s="33"/>
      <c r="G337" s="33"/>
      <c r="H337" s="33"/>
      <c r="I337" s="33"/>
      <c r="J337" s="33"/>
      <c r="K337" s="34"/>
      <c r="L337" s="33"/>
    </row>
    <row r="338" spans="1:12" ht="15" customHeight="1" x14ac:dyDescent="0.25">
      <c r="A338" s="45"/>
      <c r="B338" s="46"/>
      <c r="C338" s="64"/>
      <c r="D338" s="65" t="s">
        <v>38</v>
      </c>
      <c r="E338" s="66"/>
      <c r="F338" s="50">
        <f>SUM(F334:F337)</f>
        <v>375</v>
      </c>
      <c r="G338" s="50">
        <f>SUM(G334:G337)</f>
        <v>14.780000000000001</v>
      </c>
      <c r="H338" s="50">
        <f>SUM(H334:H337)</f>
        <v>22.84</v>
      </c>
      <c r="I338" s="50">
        <f>SUM(I334:I337)</f>
        <v>61.09</v>
      </c>
      <c r="J338" s="50">
        <f>SUM(J334:J337)</f>
        <v>506.94</v>
      </c>
      <c r="K338" s="50"/>
      <c r="L338" s="50">
        <f>SUM(L334:L337)</f>
        <v>91.03</v>
      </c>
    </row>
    <row r="339" spans="1:12" ht="15" customHeight="1" thickBot="1" x14ac:dyDescent="0.3">
      <c r="A339" s="75">
        <f>A334</f>
        <v>3</v>
      </c>
      <c r="B339" s="75">
        <f>B334</f>
        <v>4</v>
      </c>
      <c r="C339" s="101" t="s">
        <v>67</v>
      </c>
      <c r="D339" s="102"/>
      <c r="E339" s="69"/>
      <c r="F339" s="70">
        <f>F323+F333+F338</f>
        <v>1885</v>
      </c>
      <c r="G339" s="70">
        <f t="shared" ref="G339:J339" si="41">G323+G333+G338</f>
        <v>68.38</v>
      </c>
      <c r="H339" s="70">
        <f t="shared" si="41"/>
        <v>79.23</v>
      </c>
      <c r="I339" s="70">
        <f t="shared" si="41"/>
        <v>238.95</v>
      </c>
      <c r="J339" s="70">
        <f t="shared" si="41"/>
        <v>1962.48</v>
      </c>
      <c r="K339" s="70"/>
      <c r="L339" s="70">
        <f t="shared" ref="L339" si="42">L323+L333+L338</f>
        <v>331.27</v>
      </c>
    </row>
    <row r="340" spans="1:12" ht="15" customHeight="1" x14ac:dyDescent="0.25">
      <c r="A340" s="20">
        <v>3</v>
      </c>
      <c r="B340" s="21">
        <v>5</v>
      </c>
      <c r="C340" s="22" t="s">
        <v>24</v>
      </c>
      <c r="D340" s="23" t="s">
        <v>25</v>
      </c>
      <c r="E340" s="86" t="s">
        <v>245</v>
      </c>
      <c r="F340" s="87">
        <v>150</v>
      </c>
      <c r="G340" s="88">
        <v>5.83</v>
      </c>
      <c r="H340" s="88">
        <v>0.69</v>
      </c>
      <c r="I340" s="88">
        <v>37.369999999999997</v>
      </c>
      <c r="J340" s="88">
        <v>179.14</v>
      </c>
      <c r="K340" s="87" t="s">
        <v>120</v>
      </c>
      <c r="L340" s="27">
        <v>10.68</v>
      </c>
    </row>
    <row r="341" spans="1:12" ht="15" customHeight="1" x14ac:dyDescent="0.25">
      <c r="A341" s="28"/>
      <c r="B341" s="29"/>
      <c r="C341" s="30"/>
      <c r="D341" s="23" t="s">
        <v>25</v>
      </c>
      <c r="E341" s="86" t="s">
        <v>246</v>
      </c>
      <c r="F341" s="87">
        <v>90</v>
      </c>
      <c r="G341" s="88">
        <v>13.07</v>
      </c>
      <c r="H341" s="88">
        <v>10.19</v>
      </c>
      <c r="I341" s="88">
        <v>2.4500000000000002</v>
      </c>
      <c r="J341" s="88">
        <v>154.15</v>
      </c>
      <c r="K341" s="89" t="s">
        <v>247</v>
      </c>
      <c r="L341" s="27">
        <v>40.229999999999997</v>
      </c>
    </row>
    <row r="342" spans="1:12" ht="15" customHeight="1" x14ac:dyDescent="0.25">
      <c r="A342" s="28"/>
      <c r="B342" s="29"/>
      <c r="C342" s="30"/>
      <c r="D342" s="31" t="s">
        <v>28</v>
      </c>
      <c r="E342" s="86" t="s">
        <v>248</v>
      </c>
      <c r="F342" s="87">
        <v>200</v>
      </c>
      <c r="G342" s="88">
        <v>3.87</v>
      </c>
      <c r="H342" s="90">
        <v>3.1</v>
      </c>
      <c r="I342" s="88">
        <v>16.190000000000001</v>
      </c>
      <c r="J342" s="88">
        <v>109.45</v>
      </c>
      <c r="K342" s="87" t="s">
        <v>133</v>
      </c>
      <c r="L342" s="27">
        <v>13.68</v>
      </c>
    </row>
    <row r="343" spans="1:12" ht="15" customHeight="1" x14ac:dyDescent="0.25">
      <c r="A343" s="28"/>
      <c r="B343" s="29"/>
      <c r="C343" s="30"/>
      <c r="D343" s="31" t="s">
        <v>31</v>
      </c>
      <c r="E343" s="86" t="s">
        <v>299</v>
      </c>
      <c r="F343" s="100">
        <v>50</v>
      </c>
      <c r="G343" s="88">
        <v>3.96</v>
      </c>
      <c r="H343" s="90">
        <v>7.65</v>
      </c>
      <c r="I343" s="88">
        <v>19.45</v>
      </c>
      <c r="J343" s="87">
        <v>160.1</v>
      </c>
      <c r="K343" s="82"/>
      <c r="L343" s="27">
        <v>14.62</v>
      </c>
    </row>
    <row r="344" spans="1:12" ht="15" customHeight="1" x14ac:dyDescent="0.25">
      <c r="A344" s="28"/>
      <c r="B344" s="29"/>
      <c r="C344" s="30"/>
      <c r="D344" s="31" t="s">
        <v>35</v>
      </c>
      <c r="E344" s="86" t="s">
        <v>36</v>
      </c>
      <c r="F344" s="91">
        <v>100</v>
      </c>
      <c r="G344" s="90">
        <v>0.4</v>
      </c>
      <c r="H344" s="90">
        <v>0.4</v>
      </c>
      <c r="I344" s="90">
        <v>9.8000000000000007</v>
      </c>
      <c r="J344" s="87">
        <v>47</v>
      </c>
      <c r="K344" s="87" t="s">
        <v>37</v>
      </c>
      <c r="L344" s="73">
        <v>25</v>
      </c>
    </row>
    <row r="345" spans="1:12" ht="15" customHeight="1" x14ac:dyDescent="0.25">
      <c r="A345" s="28"/>
      <c r="B345" s="29"/>
      <c r="C345" s="30"/>
      <c r="D345" s="71"/>
      <c r="E345" s="32"/>
      <c r="F345" s="33"/>
      <c r="G345" s="33"/>
      <c r="H345" s="33"/>
      <c r="I345" s="33"/>
      <c r="J345" s="33"/>
      <c r="K345" s="34"/>
      <c r="L345" s="33"/>
    </row>
    <row r="346" spans="1:12" ht="15" customHeight="1" x14ac:dyDescent="0.25">
      <c r="A346" s="28"/>
      <c r="B346" s="29"/>
      <c r="C346" s="30"/>
      <c r="D346" s="71"/>
      <c r="E346" s="32"/>
      <c r="F346" s="33"/>
      <c r="G346" s="33"/>
      <c r="H346" s="33"/>
      <c r="I346" s="33"/>
      <c r="J346" s="33"/>
      <c r="K346" s="34"/>
      <c r="L346" s="33"/>
    </row>
    <row r="347" spans="1:12" ht="15" customHeight="1" x14ac:dyDescent="0.25">
      <c r="A347" s="45"/>
      <c r="B347" s="46"/>
      <c r="C347" s="47"/>
      <c r="D347" s="48" t="s">
        <v>38</v>
      </c>
      <c r="E347" s="49"/>
      <c r="F347" s="50">
        <f>SUM(F340:F346)</f>
        <v>590</v>
      </c>
      <c r="G347" s="50">
        <f>SUM(G340:G346)</f>
        <v>27.13</v>
      </c>
      <c r="H347" s="50">
        <f>SUM(H340:H346)</f>
        <v>22.029999999999998</v>
      </c>
      <c r="I347" s="50">
        <f>SUM(I340:I346)</f>
        <v>85.26</v>
      </c>
      <c r="J347" s="50">
        <f>SUM(J340:J346)</f>
        <v>649.83999999999992</v>
      </c>
      <c r="K347" s="51"/>
      <c r="L347" s="50">
        <f>SUM(L340:L346)</f>
        <v>104.21000000000001</v>
      </c>
    </row>
    <row r="348" spans="1:12" ht="15" customHeight="1" x14ac:dyDescent="0.25">
      <c r="A348" s="52">
        <f>A340</f>
        <v>3</v>
      </c>
      <c r="B348" s="53">
        <f>B340</f>
        <v>5</v>
      </c>
      <c r="C348" s="54" t="s">
        <v>39</v>
      </c>
      <c r="D348" s="23" t="s">
        <v>40</v>
      </c>
      <c r="E348" s="86" t="s">
        <v>249</v>
      </c>
      <c r="F348" s="87">
        <v>60</v>
      </c>
      <c r="G348" s="88">
        <v>0.51</v>
      </c>
      <c r="H348" s="88">
        <v>5.0599999999999996</v>
      </c>
      <c r="I348" s="88">
        <v>1.94</v>
      </c>
      <c r="J348" s="88">
        <v>55.36</v>
      </c>
      <c r="K348" s="87" t="s">
        <v>250</v>
      </c>
      <c r="L348" s="55">
        <v>20.45</v>
      </c>
    </row>
    <row r="349" spans="1:12" ht="15" customHeight="1" x14ac:dyDescent="0.25">
      <c r="A349" s="28"/>
      <c r="B349" s="29"/>
      <c r="C349" s="30"/>
      <c r="D349" s="23" t="s">
        <v>43</v>
      </c>
      <c r="E349" s="86" t="s">
        <v>251</v>
      </c>
      <c r="F349" s="87">
        <v>210</v>
      </c>
      <c r="G349" s="88">
        <v>3.86</v>
      </c>
      <c r="H349" s="88">
        <v>7.7799999999999994</v>
      </c>
      <c r="I349" s="88">
        <v>13.73</v>
      </c>
      <c r="J349" s="88">
        <v>135.89000000000001</v>
      </c>
      <c r="K349" s="87" t="s">
        <v>80</v>
      </c>
      <c r="L349" s="55">
        <v>46.14</v>
      </c>
    </row>
    <row r="350" spans="1:12" ht="15" customHeight="1" x14ac:dyDescent="0.25">
      <c r="A350" s="28"/>
      <c r="B350" s="29"/>
      <c r="C350" s="30"/>
      <c r="D350" s="23" t="s">
        <v>46</v>
      </c>
      <c r="E350" s="86" t="s">
        <v>252</v>
      </c>
      <c r="F350" s="87">
        <v>90</v>
      </c>
      <c r="G350" s="88">
        <v>14.12</v>
      </c>
      <c r="H350" s="88">
        <v>14.22</v>
      </c>
      <c r="I350" s="88">
        <v>5.43</v>
      </c>
      <c r="J350" s="88">
        <v>203.99</v>
      </c>
      <c r="K350" s="88" t="s">
        <v>48</v>
      </c>
      <c r="L350" s="55">
        <v>43.93</v>
      </c>
    </row>
    <row r="351" spans="1:12" ht="15" customHeight="1" x14ac:dyDescent="0.25">
      <c r="A351" s="28"/>
      <c r="B351" s="29"/>
      <c r="C351" s="30"/>
      <c r="D351" s="23" t="s">
        <v>49</v>
      </c>
      <c r="E351" s="86" t="s">
        <v>253</v>
      </c>
      <c r="F351" s="87">
        <v>150</v>
      </c>
      <c r="G351" s="88">
        <v>6.96</v>
      </c>
      <c r="H351" s="88">
        <v>4.72</v>
      </c>
      <c r="I351" s="88">
        <v>31.46</v>
      </c>
      <c r="J351" s="88">
        <v>195.84</v>
      </c>
      <c r="K351" s="87" t="s">
        <v>51</v>
      </c>
      <c r="L351" s="55">
        <v>8.34</v>
      </c>
    </row>
    <row r="352" spans="1:12" ht="15" customHeight="1" x14ac:dyDescent="0.25">
      <c r="A352" s="28"/>
      <c r="B352" s="29"/>
      <c r="C352" s="30"/>
      <c r="D352" s="23" t="s">
        <v>56</v>
      </c>
      <c r="E352" s="86" t="s">
        <v>254</v>
      </c>
      <c r="F352" s="87">
        <v>200</v>
      </c>
      <c r="G352" s="88">
        <v>0.14000000000000001</v>
      </c>
      <c r="H352" s="90">
        <v>0.1</v>
      </c>
      <c r="I352" s="88">
        <v>12.62</v>
      </c>
      <c r="J352" s="88">
        <v>53.09</v>
      </c>
      <c r="K352" s="87" t="s">
        <v>103</v>
      </c>
      <c r="L352" s="55">
        <v>12.54</v>
      </c>
    </row>
    <row r="353" spans="1:12" ht="15" customHeight="1" x14ac:dyDescent="0.25">
      <c r="A353" s="28"/>
      <c r="B353" s="29"/>
      <c r="C353" s="30"/>
      <c r="D353" s="23" t="s">
        <v>52</v>
      </c>
      <c r="E353" s="86" t="s">
        <v>101</v>
      </c>
      <c r="F353" s="87">
        <v>20</v>
      </c>
      <c r="G353" s="88">
        <v>1.58</v>
      </c>
      <c r="H353" s="90">
        <v>0.2</v>
      </c>
      <c r="I353" s="88">
        <v>9.66</v>
      </c>
      <c r="J353" s="87">
        <v>47</v>
      </c>
      <c r="K353" s="88"/>
      <c r="L353" s="55">
        <v>2.3199999999999998</v>
      </c>
    </row>
    <row r="354" spans="1:12" ht="15" customHeight="1" x14ac:dyDescent="0.25">
      <c r="A354" s="28"/>
      <c r="B354" s="29"/>
      <c r="C354" s="30"/>
      <c r="D354" s="23" t="s">
        <v>54</v>
      </c>
      <c r="E354" s="86" t="s">
        <v>84</v>
      </c>
      <c r="F354" s="87">
        <v>50</v>
      </c>
      <c r="G354" s="90">
        <v>3.3</v>
      </c>
      <c r="H354" s="90">
        <v>0.6</v>
      </c>
      <c r="I354" s="88">
        <v>19.82</v>
      </c>
      <c r="J354" s="87">
        <v>99</v>
      </c>
      <c r="K354" s="88"/>
      <c r="L354" s="72">
        <v>5</v>
      </c>
    </row>
    <row r="355" spans="1:12" ht="15" customHeight="1" x14ac:dyDescent="0.25">
      <c r="A355" s="28"/>
      <c r="B355" s="29"/>
      <c r="C355" s="30"/>
      <c r="D355" s="23"/>
      <c r="E355" s="86" t="s">
        <v>60</v>
      </c>
      <c r="F355" s="87">
        <v>100</v>
      </c>
      <c r="G355" s="90">
        <v>0.4</v>
      </c>
      <c r="H355" s="90">
        <v>0.3</v>
      </c>
      <c r="I355" s="90">
        <v>10.3</v>
      </c>
      <c r="J355" s="87">
        <v>47</v>
      </c>
      <c r="K355" s="87" t="s">
        <v>37</v>
      </c>
      <c r="L355" s="33">
        <v>27.03</v>
      </c>
    </row>
    <row r="356" spans="1:12" ht="15" customHeight="1" x14ac:dyDescent="0.25">
      <c r="A356" s="28"/>
      <c r="B356" s="29"/>
      <c r="C356" s="30"/>
      <c r="D356" s="23"/>
      <c r="E356" s="32"/>
      <c r="F356" s="33"/>
      <c r="G356" s="33"/>
      <c r="H356" s="33"/>
      <c r="I356" s="33"/>
      <c r="J356" s="33"/>
      <c r="K356" s="34"/>
      <c r="L356" s="33"/>
    </row>
    <row r="357" spans="1:12" ht="15" customHeight="1" x14ac:dyDescent="0.25">
      <c r="A357" s="45"/>
      <c r="B357" s="46"/>
      <c r="C357" s="47"/>
      <c r="D357" s="48" t="s">
        <v>38</v>
      </c>
      <c r="E357" s="49"/>
      <c r="F357" s="50">
        <f t="shared" ref="F357:I357" si="43">SUM(F348:F356)</f>
        <v>880</v>
      </c>
      <c r="G357" s="50">
        <f t="shared" si="43"/>
        <v>30.87</v>
      </c>
      <c r="H357" s="50">
        <f t="shared" si="43"/>
        <v>32.980000000000004</v>
      </c>
      <c r="I357" s="50">
        <f t="shared" si="43"/>
        <v>104.96</v>
      </c>
      <c r="J357" s="50">
        <f>SUM(J348:J356)</f>
        <v>837.17000000000007</v>
      </c>
      <c r="K357" s="51"/>
      <c r="L357" s="50">
        <f>SUM(L348:L356)</f>
        <v>165.75</v>
      </c>
    </row>
    <row r="358" spans="1:12" ht="15" customHeight="1" x14ac:dyDescent="0.25">
      <c r="A358" s="52">
        <f>A340</f>
        <v>3</v>
      </c>
      <c r="B358" s="53">
        <f>B340</f>
        <v>5</v>
      </c>
      <c r="C358" s="54" t="s">
        <v>61</v>
      </c>
      <c r="D358" s="58" t="s">
        <v>62</v>
      </c>
      <c r="E358" s="86" t="s">
        <v>255</v>
      </c>
      <c r="F358" s="87">
        <v>75</v>
      </c>
      <c r="G358" s="88">
        <v>7.66</v>
      </c>
      <c r="H358" s="88">
        <v>11.22</v>
      </c>
      <c r="I358" s="88">
        <v>32.29</v>
      </c>
      <c r="J358" s="88">
        <v>261.29000000000002</v>
      </c>
      <c r="K358" s="87" t="s">
        <v>145</v>
      </c>
      <c r="L358" s="55">
        <v>45</v>
      </c>
    </row>
    <row r="359" spans="1:12" ht="15" customHeight="1" x14ac:dyDescent="0.25">
      <c r="A359" s="28"/>
      <c r="B359" s="29"/>
      <c r="C359" s="30"/>
      <c r="D359" s="58" t="s">
        <v>56</v>
      </c>
      <c r="E359" s="86" t="s">
        <v>256</v>
      </c>
      <c r="F359" s="87">
        <v>200</v>
      </c>
      <c r="G359" s="90">
        <v>5.4</v>
      </c>
      <c r="H359" s="87">
        <v>5</v>
      </c>
      <c r="I359" s="90">
        <v>21.6</v>
      </c>
      <c r="J359" s="87">
        <v>158</v>
      </c>
      <c r="K359" s="92"/>
      <c r="L359" s="55">
        <v>43.2</v>
      </c>
    </row>
    <row r="360" spans="1:12" ht="15" customHeight="1" x14ac:dyDescent="0.25">
      <c r="A360" s="28"/>
      <c r="B360" s="29"/>
      <c r="C360" s="30"/>
      <c r="D360" s="60" t="s">
        <v>35</v>
      </c>
      <c r="E360" s="86" t="s">
        <v>127</v>
      </c>
      <c r="F360" s="87">
        <v>100</v>
      </c>
      <c r="G360" s="90">
        <v>1.5</v>
      </c>
      <c r="H360" s="90">
        <v>0.5</v>
      </c>
      <c r="I360" s="87">
        <v>21</v>
      </c>
      <c r="J360" s="87">
        <v>96</v>
      </c>
      <c r="K360" s="87" t="s">
        <v>37</v>
      </c>
      <c r="L360" s="55">
        <v>35.799999999999997</v>
      </c>
    </row>
    <row r="361" spans="1:12" ht="15" customHeight="1" x14ac:dyDescent="0.25">
      <c r="A361" s="28"/>
      <c r="B361" s="29"/>
      <c r="C361" s="61"/>
      <c r="D361" s="62"/>
      <c r="E361" s="63"/>
      <c r="F361" s="33"/>
      <c r="G361" s="33"/>
      <c r="H361" s="33"/>
      <c r="I361" s="33"/>
      <c r="J361" s="33"/>
      <c r="K361" s="34"/>
      <c r="L361" s="33"/>
    </row>
    <row r="362" spans="1:12" ht="15" customHeight="1" x14ac:dyDescent="0.25">
      <c r="A362" s="45"/>
      <c r="B362" s="46"/>
      <c r="C362" s="64"/>
      <c r="D362" s="65" t="s">
        <v>38</v>
      </c>
      <c r="E362" s="66"/>
      <c r="F362" s="50">
        <f>SUM(F358:F361)</f>
        <v>375</v>
      </c>
      <c r="G362" s="50">
        <f>SUM(G358:G361)</f>
        <v>14.56</v>
      </c>
      <c r="H362" s="50">
        <f>SUM(H358:H361)</f>
        <v>16.72</v>
      </c>
      <c r="I362" s="50">
        <f>SUM(I358:I361)</f>
        <v>74.89</v>
      </c>
      <c r="J362" s="50">
        <f>SUM(J358:J361)</f>
        <v>515.29</v>
      </c>
      <c r="K362" s="50"/>
      <c r="L362" s="50">
        <f>SUM(L358:L361)</f>
        <v>124</v>
      </c>
    </row>
    <row r="363" spans="1:12" ht="15" customHeight="1" thickBot="1" x14ac:dyDescent="0.3">
      <c r="A363" s="67">
        <f>A358</f>
        <v>3</v>
      </c>
      <c r="B363" s="68">
        <f>B358</f>
        <v>5</v>
      </c>
      <c r="C363" s="101" t="s">
        <v>67</v>
      </c>
      <c r="D363" s="102"/>
      <c r="E363" s="69"/>
      <c r="F363" s="70">
        <f>F347+F357+F362</f>
        <v>1845</v>
      </c>
      <c r="G363" s="70">
        <f t="shared" ref="G363:J363" si="44">G347+G357+G362</f>
        <v>72.56</v>
      </c>
      <c r="H363" s="70">
        <f t="shared" si="44"/>
        <v>71.73</v>
      </c>
      <c r="I363" s="70">
        <f t="shared" si="44"/>
        <v>265.11</v>
      </c>
      <c r="J363" s="70">
        <f t="shared" si="44"/>
        <v>2002.3</v>
      </c>
      <c r="K363" s="70"/>
      <c r="L363" s="70">
        <f t="shared" ref="L363" si="45">L347+L357+L362</f>
        <v>393.96000000000004</v>
      </c>
    </row>
    <row r="364" spans="1:12" ht="15" customHeight="1" x14ac:dyDescent="0.25">
      <c r="A364" s="20">
        <v>4</v>
      </c>
      <c r="B364" s="21">
        <v>1</v>
      </c>
      <c r="C364" s="22" t="s">
        <v>24</v>
      </c>
      <c r="D364" s="23" t="s">
        <v>25</v>
      </c>
      <c r="E364" s="86" t="s">
        <v>257</v>
      </c>
      <c r="F364" s="87">
        <v>210</v>
      </c>
      <c r="G364" s="88">
        <v>5.74</v>
      </c>
      <c r="H364" s="88">
        <v>6.53</v>
      </c>
      <c r="I364" s="88">
        <v>45.44</v>
      </c>
      <c r="J364" s="88">
        <v>264.14</v>
      </c>
      <c r="K364" s="87" t="s">
        <v>191</v>
      </c>
      <c r="L364" s="27">
        <v>19.7</v>
      </c>
    </row>
    <row r="365" spans="1:12" ht="15" customHeight="1" x14ac:dyDescent="0.25">
      <c r="A365" s="28"/>
      <c r="B365" s="29"/>
      <c r="C365" s="30"/>
      <c r="D365" s="23" t="s">
        <v>25</v>
      </c>
      <c r="E365" s="86" t="s">
        <v>150</v>
      </c>
      <c r="F365" s="87">
        <v>40</v>
      </c>
      <c r="G365" s="88">
        <v>5.08</v>
      </c>
      <c r="H365" s="90">
        <v>4.5999999999999996</v>
      </c>
      <c r="I365" s="88">
        <v>0.28000000000000003</v>
      </c>
      <c r="J365" s="90">
        <v>62.8</v>
      </c>
      <c r="K365" s="87" t="s">
        <v>34</v>
      </c>
      <c r="L365" s="27">
        <v>9</v>
      </c>
    </row>
    <row r="366" spans="1:12" ht="15" customHeight="1" x14ac:dyDescent="0.25">
      <c r="A366" s="28"/>
      <c r="B366" s="29"/>
      <c r="C366" s="30"/>
      <c r="D366" s="31" t="s">
        <v>28</v>
      </c>
      <c r="E366" s="86" t="s">
        <v>258</v>
      </c>
      <c r="F366" s="87">
        <v>200</v>
      </c>
      <c r="G366" s="88">
        <v>0.25</v>
      </c>
      <c r="H366" s="88">
        <v>0.06</v>
      </c>
      <c r="I366" s="88">
        <v>11.62</v>
      </c>
      <c r="J366" s="88">
        <v>48.63</v>
      </c>
      <c r="K366" s="88" t="s">
        <v>30</v>
      </c>
      <c r="L366" s="27">
        <v>5.17</v>
      </c>
    </row>
    <row r="367" spans="1:12" ht="15" customHeight="1" x14ac:dyDescent="0.25">
      <c r="A367" s="28"/>
      <c r="B367" s="29"/>
      <c r="C367" s="30"/>
      <c r="D367" s="31" t="s">
        <v>31</v>
      </c>
      <c r="E367" s="39" t="s">
        <v>32</v>
      </c>
      <c r="F367" s="40">
        <v>65</v>
      </c>
      <c r="G367" s="40">
        <v>6.72</v>
      </c>
      <c r="H367" s="40">
        <v>12.08</v>
      </c>
      <c r="I367" s="40">
        <v>19.45</v>
      </c>
      <c r="J367" s="40">
        <v>214.7</v>
      </c>
      <c r="K367" s="41"/>
      <c r="L367" s="42">
        <v>37.06</v>
      </c>
    </row>
    <row r="368" spans="1:12" ht="15" customHeight="1" x14ac:dyDescent="0.25">
      <c r="A368" s="28"/>
      <c r="B368" s="29"/>
      <c r="C368" s="30"/>
      <c r="D368" s="31" t="s">
        <v>35</v>
      </c>
      <c r="E368" s="86" t="s">
        <v>60</v>
      </c>
      <c r="F368" s="87">
        <v>100</v>
      </c>
      <c r="G368" s="90">
        <v>0.4</v>
      </c>
      <c r="H368" s="90">
        <v>0.3</v>
      </c>
      <c r="I368" s="90">
        <v>10.3</v>
      </c>
      <c r="J368" s="87">
        <v>47</v>
      </c>
      <c r="K368" s="87" t="s">
        <v>37</v>
      </c>
      <c r="L368" s="44">
        <v>35.49</v>
      </c>
    </row>
    <row r="369" spans="1:12" ht="15" customHeight="1" x14ac:dyDescent="0.25">
      <c r="A369" s="28"/>
      <c r="B369" s="29"/>
      <c r="C369" s="30"/>
      <c r="D369" s="31"/>
      <c r="E369" s="32"/>
      <c r="F369" s="33"/>
      <c r="G369" s="33"/>
      <c r="H369" s="33"/>
      <c r="I369" s="33"/>
      <c r="J369" s="33"/>
      <c r="K369" s="34"/>
      <c r="L369" s="33"/>
    </row>
    <row r="370" spans="1:12" ht="15" customHeight="1" x14ac:dyDescent="0.25">
      <c r="A370" s="45"/>
      <c r="B370" s="46"/>
      <c r="C370" s="47"/>
      <c r="D370" s="48" t="s">
        <v>38</v>
      </c>
      <c r="E370" s="49"/>
      <c r="F370" s="50">
        <f>SUM(F364:F369)</f>
        <v>615</v>
      </c>
      <c r="G370" s="50">
        <f>SUM(G364:G369)</f>
        <v>18.189999999999998</v>
      </c>
      <c r="H370" s="50">
        <f>SUM(H364:H369)</f>
        <v>23.57</v>
      </c>
      <c r="I370" s="50">
        <f>SUM(I364:I369)</f>
        <v>87.089999999999989</v>
      </c>
      <c r="J370" s="50">
        <f>SUM(J364:J369)</f>
        <v>637.27</v>
      </c>
      <c r="K370" s="51"/>
      <c r="L370" s="50">
        <f>SUM(L364:L369)</f>
        <v>106.42000000000002</v>
      </c>
    </row>
    <row r="371" spans="1:12" ht="15" customHeight="1" x14ac:dyDescent="0.25">
      <c r="A371" s="52">
        <f>A364</f>
        <v>4</v>
      </c>
      <c r="B371" s="53">
        <f>B364</f>
        <v>1</v>
      </c>
      <c r="C371" s="54" t="s">
        <v>39</v>
      </c>
      <c r="D371" s="23" t="s">
        <v>40</v>
      </c>
      <c r="E371" s="86" t="s">
        <v>170</v>
      </c>
      <c r="F371" s="87">
        <v>60</v>
      </c>
      <c r="G371" s="88">
        <v>0.67</v>
      </c>
      <c r="H371" s="88">
        <v>4.09</v>
      </c>
      <c r="I371" s="88">
        <v>2.2799999999999998</v>
      </c>
      <c r="J371" s="88">
        <v>49.64</v>
      </c>
      <c r="K371" s="87" t="s">
        <v>171</v>
      </c>
      <c r="L371" s="55">
        <v>21.34</v>
      </c>
    </row>
    <row r="372" spans="1:12" ht="15" customHeight="1" x14ac:dyDescent="0.25">
      <c r="A372" s="28"/>
      <c r="B372" s="29"/>
      <c r="C372" s="30"/>
      <c r="D372" s="23" t="s">
        <v>43</v>
      </c>
      <c r="E372" s="86" t="s">
        <v>259</v>
      </c>
      <c r="F372" s="87">
        <v>225</v>
      </c>
      <c r="G372" s="88">
        <v>3.42</v>
      </c>
      <c r="H372" s="88">
        <v>8.25</v>
      </c>
      <c r="I372" s="88">
        <v>8.84</v>
      </c>
      <c r="J372" s="88">
        <v>123.94</v>
      </c>
      <c r="K372" s="88" t="s">
        <v>45</v>
      </c>
      <c r="L372" s="55">
        <v>20.059999999999999</v>
      </c>
    </row>
    <row r="373" spans="1:12" ht="15" customHeight="1" x14ac:dyDescent="0.25">
      <c r="A373" s="28"/>
      <c r="B373" s="29"/>
      <c r="C373" s="30"/>
      <c r="D373" s="23" t="s">
        <v>46</v>
      </c>
      <c r="E373" s="86" t="s">
        <v>260</v>
      </c>
      <c r="F373" s="87">
        <v>90</v>
      </c>
      <c r="G373" s="88">
        <v>20.07</v>
      </c>
      <c r="H373" s="88">
        <v>11.46</v>
      </c>
      <c r="I373" s="90">
        <v>4.2</v>
      </c>
      <c r="J373" s="88">
        <v>200.94</v>
      </c>
      <c r="K373" s="87" t="s">
        <v>261</v>
      </c>
      <c r="L373" s="55">
        <v>67.03</v>
      </c>
    </row>
    <row r="374" spans="1:12" ht="15" customHeight="1" x14ac:dyDescent="0.25">
      <c r="A374" s="28"/>
      <c r="B374" s="29"/>
      <c r="C374" s="30"/>
      <c r="D374" s="23" t="s">
        <v>49</v>
      </c>
      <c r="E374" s="86" t="s">
        <v>262</v>
      </c>
      <c r="F374" s="87">
        <v>150</v>
      </c>
      <c r="G374" s="90">
        <v>4.5</v>
      </c>
      <c r="H374" s="90">
        <v>3.9</v>
      </c>
      <c r="I374" s="88">
        <v>36.68</v>
      </c>
      <c r="J374" s="88">
        <v>200.22</v>
      </c>
      <c r="K374" s="87" t="s">
        <v>203</v>
      </c>
      <c r="L374" s="55">
        <v>31.58</v>
      </c>
    </row>
    <row r="375" spans="1:12" ht="15" customHeight="1" x14ac:dyDescent="0.25">
      <c r="A375" s="28"/>
      <c r="B375" s="29"/>
      <c r="C375" s="30"/>
      <c r="D375" s="23" t="s">
        <v>56</v>
      </c>
      <c r="E375" s="86" t="s">
        <v>263</v>
      </c>
      <c r="F375" s="87">
        <v>200</v>
      </c>
      <c r="G375" s="88">
        <v>0.78</v>
      </c>
      <c r="H375" s="88">
        <v>0.05</v>
      </c>
      <c r="I375" s="88">
        <v>18.63</v>
      </c>
      <c r="J375" s="88">
        <v>78.69</v>
      </c>
      <c r="K375" s="88" t="s">
        <v>160</v>
      </c>
      <c r="L375" s="55">
        <v>7.69</v>
      </c>
    </row>
    <row r="376" spans="1:12" ht="15" customHeight="1" x14ac:dyDescent="0.25">
      <c r="A376" s="28"/>
      <c r="B376" s="29"/>
      <c r="C376" s="30"/>
      <c r="D376" s="23" t="s">
        <v>52</v>
      </c>
      <c r="E376" s="86" t="s">
        <v>101</v>
      </c>
      <c r="F376" s="87">
        <v>20</v>
      </c>
      <c r="G376" s="88">
        <v>1.58</v>
      </c>
      <c r="H376" s="90">
        <v>0.2</v>
      </c>
      <c r="I376" s="88">
        <v>9.66</v>
      </c>
      <c r="J376" s="87">
        <v>47</v>
      </c>
      <c r="K376" s="88"/>
      <c r="L376" s="55">
        <v>2.3199999999999998</v>
      </c>
    </row>
    <row r="377" spans="1:12" ht="15" customHeight="1" x14ac:dyDescent="0.25">
      <c r="A377" s="28"/>
      <c r="B377" s="29"/>
      <c r="C377" s="30"/>
      <c r="D377" s="23" t="s">
        <v>54</v>
      </c>
      <c r="E377" s="86" t="s">
        <v>84</v>
      </c>
      <c r="F377" s="87">
        <v>50</v>
      </c>
      <c r="G377" s="90">
        <v>3.3</v>
      </c>
      <c r="H377" s="90">
        <v>0.6</v>
      </c>
      <c r="I377" s="88">
        <v>19.82</v>
      </c>
      <c r="J377" s="87">
        <v>99</v>
      </c>
      <c r="K377" s="88"/>
      <c r="L377" s="72">
        <v>5</v>
      </c>
    </row>
    <row r="378" spans="1:12" ht="15" customHeight="1" x14ac:dyDescent="0.25">
      <c r="A378" s="28"/>
      <c r="B378" s="29"/>
      <c r="C378" s="30"/>
      <c r="D378" s="23" t="s">
        <v>35</v>
      </c>
      <c r="E378" s="86" t="s">
        <v>36</v>
      </c>
      <c r="F378" s="87">
        <v>100</v>
      </c>
      <c r="G378" s="90">
        <v>0.4</v>
      </c>
      <c r="H378" s="90">
        <v>0.4</v>
      </c>
      <c r="I378" s="90">
        <v>9.8000000000000007</v>
      </c>
      <c r="J378" s="87">
        <v>47</v>
      </c>
      <c r="K378" s="87" t="s">
        <v>37</v>
      </c>
      <c r="L378" s="74">
        <v>25</v>
      </c>
    </row>
    <row r="379" spans="1:12" ht="15" customHeight="1" x14ac:dyDescent="0.25">
      <c r="A379" s="28"/>
      <c r="B379" s="29"/>
      <c r="C379" s="30"/>
      <c r="D379" s="23"/>
      <c r="E379" s="32"/>
      <c r="F379" s="33"/>
      <c r="G379" s="33"/>
      <c r="H379" s="33"/>
      <c r="I379" s="33"/>
      <c r="J379" s="33"/>
      <c r="K379" s="34"/>
      <c r="L379" s="33"/>
    </row>
    <row r="380" spans="1:12" ht="15" customHeight="1" x14ac:dyDescent="0.25">
      <c r="A380" s="45"/>
      <c r="B380" s="46"/>
      <c r="C380" s="47"/>
      <c r="D380" s="48" t="s">
        <v>38</v>
      </c>
      <c r="E380" s="49"/>
      <c r="F380" s="50">
        <f t="shared" ref="F380:I380" si="46">SUM(F371:F379)</f>
        <v>895</v>
      </c>
      <c r="G380" s="50">
        <f t="shared" si="46"/>
        <v>34.72</v>
      </c>
      <c r="H380" s="50">
        <f t="shared" si="46"/>
        <v>28.95</v>
      </c>
      <c r="I380" s="50">
        <f t="shared" si="46"/>
        <v>109.90999999999998</v>
      </c>
      <c r="J380" s="50">
        <f>SUM(J371:J379)</f>
        <v>846.43000000000006</v>
      </c>
      <c r="K380" s="51"/>
      <c r="L380" s="50">
        <f>SUM(L371:L379)</f>
        <v>180.01999999999998</v>
      </c>
    </row>
    <row r="381" spans="1:12" ht="15" customHeight="1" x14ac:dyDescent="0.25">
      <c r="A381" s="52">
        <f>A364</f>
        <v>4</v>
      </c>
      <c r="B381" s="53">
        <f>B364</f>
        <v>1</v>
      </c>
      <c r="C381" s="54" t="s">
        <v>61</v>
      </c>
      <c r="D381" s="58" t="s">
        <v>62</v>
      </c>
      <c r="E381" s="86" t="s">
        <v>264</v>
      </c>
      <c r="F381" s="87">
        <v>80</v>
      </c>
      <c r="G381" s="88">
        <v>9.49</v>
      </c>
      <c r="H381" s="88">
        <v>12.99</v>
      </c>
      <c r="I381" s="88">
        <v>22.26</v>
      </c>
      <c r="J381" s="90">
        <v>237.9</v>
      </c>
      <c r="K381" s="87" t="s">
        <v>164</v>
      </c>
      <c r="L381" s="55">
        <v>65.599999999999994</v>
      </c>
    </row>
    <row r="382" spans="1:12" ht="15" customHeight="1" x14ac:dyDescent="0.25">
      <c r="A382" s="28"/>
      <c r="B382" s="29"/>
      <c r="C382" s="30"/>
      <c r="D382" s="58" t="s">
        <v>56</v>
      </c>
      <c r="E382" s="86" t="s">
        <v>265</v>
      </c>
      <c r="F382" s="87">
        <v>200</v>
      </c>
      <c r="G382" s="88">
        <v>0.26</v>
      </c>
      <c r="H382" s="88">
        <v>0.03</v>
      </c>
      <c r="I382" s="88">
        <v>11.26</v>
      </c>
      <c r="J382" s="88">
        <v>47.79</v>
      </c>
      <c r="K382" s="87" t="s">
        <v>30</v>
      </c>
      <c r="L382" s="55">
        <v>3.62</v>
      </c>
    </row>
    <row r="383" spans="1:12" ht="15" customHeight="1" x14ac:dyDescent="0.25">
      <c r="A383" s="28"/>
      <c r="B383" s="29"/>
      <c r="C383" s="30"/>
      <c r="D383" s="60" t="s">
        <v>35</v>
      </c>
      <c r="E383" s="86" t="s">
        <v>88</v>
      </c>
      <c r="F383" s="87">
        <v>100</v>
      </c>
      <c r="G383" s="90">
        <v>0.8</v>
      </c>
      <c r="H383" s="90">
        <v>0.4</v>
      </c>
      <c r="I383" s="90">
        <v>8.1</v>
      </c>
      <c r="J383" s="87">
        <v>47</v>
      </c>
      <c r="K383" s="88" t="s">
        <v>37</v>
      </c>
      <c r="L383" s="55">
        <v>40.96</v>
      </c>
    </row>
    <row r="384" spans="1:12" ht="15" customHeight="1" x14ac:dyDescent="0.25">
      <c r="A384" s="28"/>
      <c r="B384" s="29"/>
      <c r="C384" s="61"/>
      <c r="D384" s="62"/>
      <c r="E384" s="63"/>
      <c r="F384" s="33"/>
      <c r="G384" s="33"/>
      <c r="H384" s="33"/>
      <c r="I384" s="33"/>
      <c r="J384" s="33"/>
      <c r="K384" s="34"/>
      <c r="L384" s="33"/>
    </row>
    <row r="385" spans="1:12" ht="15" customHeight="1" x14ac:dyDescent="0.25">
      <c r="A385" s="45"/>
      <c r="B385" s="46"/>
      <c r="C385" s="64"/>
      <c r="D385" s="65" t="s">
        <v>38</v>
      </c>
      <c r="E385" s="66"/>
      <c r="F385" s="50">
        <f>SUM(F381:F384)</f>
        <v>380</v>
      </c>
      <c r="G385" s="50">
        <f>SUM(G381:G384)</f>
        <v>10.55</v>
      </c>
      <c r="H385" s="50">
        <f>SUM(H381:H384)</f>
        <v>13.42</v>
      </c>
      <c r="I385" s="50">
        <f>SUM(I381:I384)</f>
        <v>41.620000000000005</v>
      </c>
      <c r="J385" s="50">
        <f>SUM(J381:J384)</f>
        <v>332.69</v>
      </c>
      <c r="K385" s="50"/>
      <c r="L385" s="50">
        <f>SUM(L381:L384)</f>
        <v>110.18</v>
      </c>
    </row>
    <row r="386" spans="1:12" ht="15" customHeight="1" thickBot="1" x14ac:dyDescent="0.3">
      <c r="A386" s="67">
        <f>A364</f>
        <v>4</v>
      </c>
      <c r="B386" s="68">
        <f>B364</f>
        <v>1</v>
      </c>
      <c r="C386" s="101" t="s">
        <v>67</v>
      </c>
      <c r="D386" s="102"/>
      <c r="E386" s="69"/>
      <c r="F386" s="70">
        <f>F370+F385+F380</f>
        <v>1890</v>
      </c>
      <c r="G386" s="70">
        <f>G370+G385+G380</f>
        <v>63.459999999999994</v>
      </c>
      <c r="H386" s="70">
        <f>H370+H385+H380</f>
        <v>65.94</v>
      </c>
      <c r="I386" s="70">
        <f>I370+I385+I380</f>
        <v>238.61999999999995</v>
      </c>
      <c r="J386" s="70">
        <f>J370+J385+J380</f>
        <v>1816.39</v>
      </c>
      <c r="K386" s="70"/>
      <c r="L386" s="70">
        <f>L370+L385+L380</f>
        <v>396.62</v>
      </c>
    </row>
    <row r="387" spans="1:12" ht="15" customHeight="1" x14ac:dyDescent="0.25">
      <c r="A387" s="20">
        <v>4</v>
      </c>
      <c r="B387" s="21">
        <v>2</v>
      </c>
      <c r="C387" s="22" t="s">
        <v>24</v>
      </c>
      <c r="D387" s="23" t="s">
        <v>25</v>
      </c>
      <c r="E387" s="86" t="s">
        <v>266</v>
      </c>
      <c r="F387" s="87">
        <v>230</v>
      </c>
      <c r="G387" s="88">
        <v>24.44</v>
      </c>
      <c r="H387" s="88">
        <v>11.27</v>
      </c>
      <c r="I387" s="88">
        <v>53.06</v>
      </c>
      <c r="J387" s="88">
        <v>415.01</v>
      </c>
      <c r="K387" s="87" t="s">
        <v>129</v>
      </c>
      <c r="L387" s="27">
        <v>95.36</v>
      </c>
    </row>
    <row r="388" spans="1:12" ht="15" customHeight="1" x14ac:dyDescent="0.25">
      <c r="A388" s="28"/>
      <c r="B388" s="29"/>
      <c r="C388" s="30"/>
      <c r="D388" s="23"/>
      <c r="E388" s="86" t="s">
        <v>237</v>
      </c>
      <c r="F388" s="91">
        <v>10</v>
      </c>
      <c r="G388" s="88">
        <v>0.08</v>
      </c>
      <c r="H388" s="88">
        <v>7.25</v>
      </c>
      <c r="I388" s="88">
        <v>0.13</v>
      </c>
      <c r="J388" s="90">
        <v>66.099999999999994</v>
      </c>
      <c r="K388" s="87" t="s">
        <v>135</v>
      </c>
      <c r="L388" s="27">
        <v>9.5299999999999994</v>
      </c>
    </row>
    <row r="389" spans="1:12" ht="15" customHeight="1" x14ac:dyDescent="0.25">
      <c r="A389" s="28"/>
      <c r="B389" s="29"/>
      <c r="C389" s="30"/>
      <c r="D389" s="31" t="s">
        <v>28</v>
      </c>
      <c r="E389" s="86" t="s">
        <v>267</v>
      </c>
      <c r="F389" s="91">
        <v>200</v>
      </c>
      <c r="G389" s="88">
        <v>1.82</v>
      </c>
      <c r="H389" s="88">
        <v>1.42</v>
      </c>
      <c r="I389" s="88">
        <v>13.74</v>
      </c>
      <c r="J389" s="88">
        <v>75.650000000000006</v>
      </c>
      <c r="K389" s="87" t="s">
        <v>71</v>
      </c>
      <c r="L389" s="27">
        <v>6.44</v>
      </c>
    </row>
    <row r="390" spans="1:12" ht="15" customHeight="1" x14ac:dyDescent="0.25">
      <c r="A390" s="28"/>
      <c r="B390" s="29"/>
      <c r="C390" s="30"/>
      <c r="D390" s="31" t="s">
        <v>62</v>
      </c>
      <c r="E390" s="86" t="s">
        <v>268</v>
      </c>
      <c r="F390" s="91">
        <v>50</v>
      </c>
      <c r="G390" s="88">
        <v>4.17</v>
      </c>
      <c r="H390" s="90">
        <v>4.9000000000000004</v>
      </c>
      <c r="I390" s="88">
        <v>27.72</v>
      </c>
      <c r="J390" s="90">
        <v>171.5</v>
      </c>
      <c r="K390" s="87" t="s">
        <v>73</v>
      </c>
      <c r="L390" s="27">
        <v>24.5</v>
      </c>
    </row>
    <row r="391" spans="1:12" ht="15" customHeight="1" x14ac:dyDescent="0.25">
      <c r="A391" s="28"/>
      <c r="B391" s="29"/>
      <c r="C391" s="30"/>
      <c r="D391" s="31" t="s">
        <v>35</v>
      </c>
      <c r="E391" s="86" t="s">
        <v>36</v>
      </c>
      <c r="F391" s="91">
        <v>100</v>
      </c>
      <c r="G391" s="90">
        <v>0.4</v>
      </c>
      <c r="H391" s="90">
        <v>0.4</v>
      </c>
      <c r="I391" s="90">
        <v>9.8000000000000007</v>
      </c>
      <c r="J391" s="87">
        <v>47</v>
      </c>
      <c r="K391" s="87" t="s">
        <v>37</v>
      </c>
      <c r="L391" s="74">
        <v>25</v>
      </c>
    </row>
    <row r="392" spans="1:12" ht="15" customHeight="1" x14ac:dyDescent="0.25">
      <c r="A392" s="28"/>
      <c r="B392" s="29"/>
      <c r="C392" s="30"/>
      <c r="D392" s="31"/>
      <c r="E392" s="32"/>
      <c r="F392" s="33"/>
      <c r="G392" s="33"/>
      <c r="H392" s="33"/>
      <c r="I392" s="33"/>
      <c r="J392" s="33"/>
      <c r="K392" s="34"/>
      <c r="L392" s="33"/>
    </row>
    <row r="393" spans="1:12" ht="15" customHeight="1" x14ac:dyDescent="0.25">
      <c r="A393" s="28"/>
      <c r="B393" s="29"/>
      <c r="C393" s="30"/>
      <c r="D393" s="71"/>
      <c r="E393" s="32"/>
      <c r="F393" s="33"/>
      <c r="G393" s="33"/>
      <c r="H393" s="33"/>
      <c r="I393" s="33"/>
      <c r="J393" s="33"/>
      <c r="K393" s="34"/>
      <c r="L393" s="33"/>
    </row>
    <row r="394" spans="1:12" ht="15" customHeight="1" x14ac:dyDescent="0.25">
      <c r="A394" s="28"/>
      <c r="B394" s="29"/>
      <c r="C394" s="30"/>
      <c r="D394" s="71"/>
      <c r="E394" s="32"/>
      <c r="F394" s="33"/>
      <c r="G394" s="33"/>
      <c r="H394" s="33"/>
      <c r="I394" s="33"/>
      <c r="J394" s="33"/>
      <c r="K394" s="34"/>
      <c r="L394" s="33"/>
    </row>
    <row r="395" spans="1:12" ht="15" customHeight="1" x14ac:dyDescent="0.25">
      <c r="A395" s="45"/>
      <c r="B395" s="46"/>
      <c r="C395" s="47"/>
      <c r="D395" s="48" t="s">
        <v>38</v>
      </c>
      <c r="E395" s="49"/>
      <c r="F395" s="50">
        <f t="shared" ref="F395:J395" si="47">SUM(F387:F394)</f>
        <v>590</v>
      </c>
      <c r="G395" s="50">
        <f t="shared" si="47"/>
        <v>30.909999999999997</v>
      </c>
      <c r="H395" s="50">
        <f t="shared" si="47"/>
        <v>25.239999999999995</v>
      </c>
      <c r="I395" s="50">
        <f t="shared" si="47"/>
        <v>104.45</v>
      </c>
      <c r="J395" s="50">
        <f t="shared" si="47"/>
        <v>775.26</v>
      </c>
      <c r="K395" s="51"/>
      <c r="L395" s="50">
        <f>SUM(L387:L394)</f>
        <v>160.82999999999998</v>
      </c>
    </row>
    <row r="396" spans="1:12" ht="15" customHeight="1" x14ac:dyDescent="0.25">
      <c r="A396" s="52">
        <f>A387</f>
        <v>4</v>
      </c>
      <c r="B396" s="53">
        <f t="shared" ref="B396" si="48">B387</f>
        <v>2</v>
      </c>
      <c r="C396" s="54" t="s">
        <v>39</v>
      </c>
      <c r="D396" s="23" t="s">
        <v>40</v>
      </c>
      <c r="E396" s="86" t="s">
        <v>269</v>
      </c>
      <c r="F396" s="87">
        <v>60</v>
      </c>
      <c r="G396" s="88">
        <v>4.62</v>
      </c>
      <c r="H396" s="88">
        <v>3.57</v>
      </c>
      <c r="I396" s="90">
        <v>4.5</v>
      </c>
      <c r="J396" s="88">
        <v>69.03</v>
      </c>
      <c r="K396" s="88" t="s">
        <v>42</v>
      </c>
      <c r="L396" s="55">
        <v>19.55</v>
      </c>
    </row>
    <row r="397" spans="1:12" ht="15" customHeight="1" x14ac:dyDescent="0.25">
      <c r="A397" s="28"/>
      <c r="B397" s="29"/>
      <c r="C397" s="30"/>
      <c r="D397" s="23" t="s">
        <v>43</v>
      </c>
      <c r="E397" s="86" t="s">
        <v>270</v>
      </c>
      <c r="F397" s="87">
        <v>210</v>
      </c>
      <c r="G397" s="88">
        <v>4.41</v>
      </c>
      <c r="H397" s="90">
        <v>7.9700000000000006</v>
      </c>
      <c r="I397" s="88">
        <v>17.399999999999999</v>
      </c>
      <c r="J397" s="88">
        <v>155.47</v>
      </c>
      <c r="K397" s="90" t="s">
        <v>156</v>
      </c>
      <c r="L397" s="55">
        <v>38.26</v>
      </c>
    </row>
    <row r="398" spans="1:12" ht="15" customHeight="1" x14ac:dyDescent="0.25">
      <c r="A398" s="28"/>
      <c r="B398" s="29"/>
      <c r="C398" s="30"/>
      <c r="D398" s="23" t="s">
        <v>46</v>
      </c>
      <c r="E398" s="86" t="s">
        <v>271</v>
      </c>
      <c r="F398" s="87">
        <v>240</v>
      </c>
      <c r="G398" s="88">
        <v>22.18</v>
      </c>
      <c r="H398" s="90">
        <v>19.399999999999999</v>
      </c>
      <c r="I398" s="88">
        <v>20.53</v>
      </c>
      <c r="J398" s="88">
        <v>347.62</v>
      </c>
      <c r="K398" s="88" t="s">
        <v>272</v>
      </c>
      <c r="L398" s="55">
        <v>108.56</v>
      </c>
    </row>
    <row r="399" spans="1:12" ht="15" customHeight="1" x14ac:dyDescent="0.25">
      <c r="A399" s="28"/>
      <c r="B399" s="29"/>
      <c r="C399" s="30"/>
      <c r="D399" s="23" t="s">
        <v>56</v>
      </c>
      <c r="E399" s="86" t="s">
        <v>273</v>
      </c>
      <c r="F399" s="87">
        <v>200</v>
      </c>
      <c r="G399" s="88">
        <v>0.49</v>
      </c>
      <c r="H399" s="88">
        <v>0.16</v>
      </c>
      <c r="I399" s="88">
        <v>21.67</v>
      </c>
      <c r="J399" s="88">
        <v>93.99</v>
      </c>
      <c r="K399" s="93" t="s">
        <v>123</v>
      </c>
      <c r="L399" s="55">
        <v>4.9800000000000004</v>
      </c>
    </row>
    <row r="400" spans="1:12" ht="15" customHeight="1" x14ac:dyDescent="0.25">
      <c r="A400" s="28"/>
      <c r="B400" s="29"/>
      <c r="C400" s="30"/>
      <c r="D400" s="23" t="s">
        <v>52</v>
      </c>
      <c r="E400" s="86" t="s">
        <v>101</v>
      </c>
      <c r="F400" s="87">
        <v>20</v>
      </c>
      <c r="G400" s="88">
        <v>1.58</v>
      </c>
      <c r="H400" s="90">
        <v>0.2</v>
      </c>
      <c r="I400" s="88">
        <v>9.66</v>
      </c>
      <c r="J400" s="87">
        <v>47</v>
      </c>
      <c r="K400" s="88"/>
      <c r="L400" s="55">
        <v>2.3199999999999998</v>
      </c>
    </row>
    <row r="401" spans="1:12" ht="15" customHeight="1" x14ac:dyDescent="0.25">
      <c r="A401" s="28"/>
      <c r="B401" s="29"/>
      <c r="C401" s="30"/>
      <c r="D401" s="23" t="s">
        <v>54</v>
      </c>
      <c r="E401" s="86" t="s">
        <v>84</v>
      </c>
      <c r="F401" s="87">
        <v>50</v>
      </c>
      <c r="G401" s="90">
        <v>3.3</v>
      </c>
      <c r="H401" s="90">
        <v>0.6</v>
      </c>
      <c r="I401" s="88">
        <v>19.82</v>
      </c>
      <c r="J401" s="87">
        <v>99</v>
      </c>
      <c r="K401" s="88"/>
      <c r="L401" s="55">
        <v>5</v>
      </c>
    </row>
    <row r="402" spans="1:12" ht="15" customHeight="1" x14ac:dyDescent="0.25">
      <c r="A402" s="28"/>
      <c r="B402" s="29"/>
      <c r="C402" s="30"/>
      <c r="D402" s="23" t="s">
        <v>35</v>
      </c>
      <c r="E402" s="86" t="s">
        <v>60</v>
      </c>
      <c r="F402" s="87">
        <v>100</v>
      </c>
      <c r="G402" s="90">
        <v>0.4</v>
      </c>
      <c r="H402" s="90">
        <v>0.3</v>
      </c>
      <c r="I402" s="90">
        <v>10.3</v>
      </c>
      <c r="J402" s="87">
        <v>47</v>
      </c>
      <c r="K402" s="87" t="s">
        <v>37</v>
      </c>
      <c r="L402" s="72">
        <v>28</v>
      </c>
    </row>
    <row r="403" spans="1:12" ht="15" customHeight="1" x14ac:dyDescent="0.25">
      <c r="A403" s="28"/>
      <c r="B403" s="29"/>
      <c r="C403" s="30"/>
      <c r="D403" s="23"/>
      <c r="E403" s="32"/>
      <c r="F403" s="33"/>
      <c r="G403" s="33"/>
      <c r="H403" s="33"/>
      <c r="I403" s="33"/>
      <c r="J403" s="33"/>
      <c r="K403" s="34"/>
      <c r="L403" s="33"/>
    </row>
    <row r="404" spans="1:12" ht="15" customHeight="1" x14ac:dyDescent="0.25">
      <c r="A404" s="28"/>
      <c r="B404" s="29"/>
      <c r="C404" s="30"/>
      <c r="D404" s="23"/>
      <c r="E404" s="32"/>
      <c r="F404" s="33"/>
      <c r="G404" s="33"/>
      <c r="H404" s="33"/>
      <c r="I404" s="33"/>
      <c r="J404" s="33"/>
      <c r="K404" s="34"/>
      <c r="L404" s="33"/>
    </row>
    <row r="405" spans="1:12" ht="15" customHeight="1" x14ac:dyDescent="0.25">
      <c r="A405" s="45"/>
      <c r="B405" s="46"/>
      <c r="C405" s="47"/>
      <c r="D405" s="48" t="s">
        <v>38</v>
      </c>
      <c r="E405" s="49"/>
      <c r="F405" s="50">
        <f t="shared" ref="F405:I405" si="49">SUM(F396:F404)</f>
        <v>880</v>
      </c>
      <c r="G405" s="50">
        <f t="shared" si="49"/>
        <v>36.979999999999997</v>
      </c>
      <c r="H405" s="50">
        <f t="shared" si="49"/>
        <v>32.199999999999996</v>
      </c>
      <c r="I405" s="50">
        <f t="shared" si="49"/>
        <v>103.87999999999998</v>
      </c>
      <c r="J405" s="50">
        <f>SUM(J396:J404)</f>
        <v>859.11</v>
      </c>
      <c r="K405" s="51"/>
      <c r="L405" s="50">
        <f>SUM(L396:L404)</f>
        <v>206.67</v>
      </c>
    </row>
    <row r="406" spans="1:12" ht="15" customHeight="1" x14ac:dyDescent="0.25">
      <c r="A406" s="52">
        <f>A387</f>
        <v>4</v>
      </c>
      <c r="B406" s="53">
        <f>B387</f>
        <v>2</v>
      </c>
      <c r="C406" s="54" t="s">
        <v>61</v>
      </c>
      <c r="D406" s="58" t="s">
        <v>62</v>
      </c>
      <c r="E406" s="86" t="s">
        <v>177</v>
      </c>
      <c r="F406" s="87">
        <v>100</v>
      </c>
      <c r="G406" s="88">
        <v>6.61</v>
      </c>
      <c r="H406" s="88">
        <v>7.17</v>
      </c>
      <c r="I406" s="88">
        <v>44.16</v>
      </c>
      <c r="J406" s="88">
        <v>267.92</v>
      </c>
      <c r="K406" s="88" t="s">
        <v>178</v>
      </c>
      <c r="L406" s="55">
        <v>17.5</v>
      </c>
    </row>
    <row r="407" spans="1:12" ht="15" customHeight="1" x14ac:dyDescent="0.25">
      <c r="A407" s="28"/>
      <c r="B407" s="29"/>
      <c r="C407" s="30"/>
      <c r="D407" s="58" t="s">
        <v>56</v>
      </c>
      <c r="E407" s="86" t="s">
        <v>274</v>
      </c>
      <c r="F407" s="87">
        <v>200</v>
      </c>
      <c r="G407" s="90">
        <v>6.4</v>
      </c>
      <c r="H407" s="87">
        <v>5</v>
      </c>
      <c r="I407" s="87">
        <v>8</v>
      </c>
      <c r="J407" s="87">
        <v>102</v>
      </c>
      <c r="K407" s="89"/>
      <c r="L407" s="55">
        <v>53.4</v>
      </c>
    </row>
    <row r="408" spans="1:12" ht="15" customHeight="1" x14ac:dyDescent="0.25">
      <c r="A408" s="28"/>
      <c r="B408" s="29"/>
      <c r="C408" s="30"/>
      <c r="D408" s="60" t="s">
        <v>35</v>
      </c>
      <c r="E408" s="86" t="s">
        <v>107</v>
      </c>
      <c r="F408" s="87">
        <v>100</v>
      </c>
      <c r="G408" s="90">
        <v>0.6</v>
      </c>
      <c r="H408" s="90">
        <v>0.6</v>
      </c>
      <c r="I408" s="90">
        <v>15.4</v>
      </c>
      <c r="J408" s="87">
        <v>72</v>
      </c>
      <c r="K408" s="88" t="s">
        <v>37</v>
      </c>
      <c r="L408" s="55">
        <v>51.2</v>
      </c>
    </row>
    <row r="409" spans="1:12" ht="15" customHeight="1" x14ac:dyDescent="0.25">
      <c r="A409" s="28"/>
      <c r="B409" s="29"/>
      <c r="C409" s="61"/>
      <c r="D409" s="62"/>
      <c r="E409" s="63"/>
      <c r="F409" s="33"/>
      <c r="G409" s="33"/>
      <c r="H409" s="33"/>
      <c r="I409" s="33"/>
      <c r="J409" s="33"/>
      <c r="K409" s="34"/>
      <c r="L409" s="33"/>
    </row>
    <row r="410" spans="1:12" ht="15" customHeight="1" x14ac:dyDescent="0.25">
      <c r="A410" s="45"/>
      <c r="B410" s="46"/>
      <c r="C410" s="64"/>
      <c r="D410" s="65" t="s">
        <v>38</v>
      </c>
      <c r="E410" s="66"/>
      <c r="F410" s="50">
        <f>SUM(F406:F409)</f>
        <v>400</v>
      </c>
      <c r="G410" s="50">
        <f>SUM(G406:G409)</f>
        <v>13.610000000000001</v>
      </c>
      <c r="H410" s="50">
        <f>SUM(H406:H409)</f>
        <v>12.77</v>
      </c>
      <c r="I410" s="50">
        <f>SUM(I406:I409)</f>
        <v>67.56</v>
      </c>
      <c r="J410" s="50">
        <f>SUM(J406:J409)</f>
        <v>441.92</v>
      </c>
      <c r="K410" s="50"/>
      <c r="L410" s="50">
        <f>SUM(L406:L409)</f>
        <v>122.10000000000001</v>
      </c>
    </row>
    <row r="411" spans="1:12" ht="15" customHeight="1" thickBot="1" x14ac:dyDescent="0.3">
      <c r="A411" s="67">
        <f>A406</f>
        <v>4</v>
      </c>
      <c r="B411" s="68">
        <f>B406</f>
        <v>2</v>
      </c>
      <c r="C411" s="101" t="s">
        <v>67</v>
      </c>
      <c r="D411" s="102"/>
      <c r="E411" s="69"/>
      <c r="F411" s="70">
        <f>F395+F405+F410</f>
        <v>1870</v>
      </c>
      <c r="G411" s="70">
        <f t="shared" ref="G411:J411" si="50">G395+G405+G410</f>
        <v>81.499999999999986</v>
      </c>
      <c r="H411" s="70">
        <f t="shared" si="50"/>
        <v>70.209999999999994</v>
      </c>
      <c r="I411" s="70">
        <f t="shared" si="50"/>
        <v>275.89</v>
      </c>
      <c r="J411" s="70">
        <f t="shared" si="50"/>
        <v>2076.29</v>
      </c>
      <c r="K411" s="70"/>
      <c r="L411" s="70">
        <f t="shared" ref="L411" si="51">L395+L405+L410</f>
        <v>489.6</v>
      </c>
    </row>
    <row r="412" spans="1:12" ht="15" customHeight="1" x14ac:dyDescent="0.25">
      <c r="A412" s="20">
        <v>4</v>
      </c>
      <c r="B412" s="21">
        <v>3</v>
      </c>
      <c r="C412" s="22" t="s">
        <v>24</v>
      </c>
      <c r="D412" s="23" t="s">
        <v>25</v>
      </c>
      <c r="E412" s="86" t="s">
        <v>275</v>
      </c>
      <c r="F412" s="87">
        <v>240</v>
      </c>
      <c r="G412" s="88">
        <v>26.68</v>
      </c>
      <c r="H412" s="88">
        <v>17.559999999999999</v>
      </c>
      <c r="I412" s="88">
        <v>40.69</v>
      </c>
      <c r="J412" s="88">
        <v>423.06</v>
      </c>
      <c r="K412" s="88" t="s">
        <v>175</v>
      </c>
      <c r="L412" s="27">
        <v>86.17</v>
      </c>
    </row>
    <row r="413" spans="1:12" ht="15" customHeight="1" x14ac:dyDescent="0.25">
      <c r="A413" s="28"/>
      <c r="B413" s="29"/>
      <c r="C413" s="30"/>
      <c r="D413" s="23"/>
      <c r="E413" s="86" t="s">
        <v>75</v>
      </c>
      <c r="F413" s="91">
        <v>15</v>
      </c>
      <c r="G413" s="88">
        <v>3.48</v>
      </c>
      <c r="H413" s="88">
        <v>4.43</v>
      </c>
      <c r="I413" s="93">
        <v>0</v>
      </c>
      <c r="J413" s="90">
        <v>54.6</v>
      </c>
      <c r="K413" s="87" t="s">
        <v>76</v>
      </c>
      <c r="L413" s="27">
        <v>10.24</v>
      </c>
    </row>
    <row r="414" spans="1:12" ht="15" customHeight="1" x14ac:dyDescent="0.25">
      <c r="A414" s="28"/>
      <c r="B414" s="29"/>
      <c r="C414" s="30"/>
      <c r="D414" s="31" t="s">
        <v>28</v>
      </c>
      <c r="E414" s="86" t="s">
        <v>276</v>
      </c>
      <c r="F414" s="91">
        <v>200</v>
      </c>
      <c r="G414" s="91">
        <v>0.3</v>
      </c>
      <c r="H414" s="91">
        <v>0.06</v>
      </c>
      <c r="I414" s="91">
        <v>12.5</v>
      </c>
      <c r="J414" s="91">
        <v>53.93</v>
      </c>
      <c r="K414" s="88" t="s">
        <v>94</v>
      </c>
      <c r="L414" s="27">
        <v>2.4300000000000002</v>
      </c>
    </row>
    <row r="415" spans="1:12" ht="15" customHeight="1" x14ac:dyDescent="0.25">
      <c r="A415" s="28"/>
      <c r="B415" s="29"/>
      <c r="C415" s="30"/>
      <c r="D415" s="31" t="s">
        <v>31</v>
      </c>
      <c r="E415" s="86" t="s">
        <v>101</v>
      </c>
      <c r="F415" s="91">
        <v>40</v>
      </c>
      <c r="G415" s="91">
        <v>3.16</v>
      </c>
      <c r="H415" s="91">
        <v>0.4</v>
      </c>
      <c r="I415" s="91">
        <v>19.32</v>
      </c>
      <c r="J415" s="91">
        <v>94</v>
      </c>
      <c r="K415" s="88"/>
      <c r="L415" s="27">
        <v>4.6399999999999997</v>
      </c>
    </row>
    <row r="416" spans="1:12" ht="15" customHeight="1" x14ac:dyDescent="0.25">
      <c r="A416" s="28"/>
      <c r="B416" s="29"/>
      <c r="C416" s="30"/>
      <c r="D416" s="31" t="s">
        <v>35</v>
      </c>
      <c r="E416" s="86" t="s">
        <v>60</v>
      </c>
      <c r="F416" s="91">
        <v>100</v>
      </c>
      <c r="G416" s="91">
        <v>0.4</v>
      </c>
      <c r="H416" s="91">
        <v>0.3</v>
      </c>
      <c r="I416" s="91">
        <v>10.3</v>
      </c>
      <c r="J416" s="91">
        <v>47</v>
      </c>
      <c r="K416" s="87" t="s">
        <v>37</v>
      </c>
      <c r="L416" s="27">
        <v>24.87</v>
      </c>
    </row>
    <row r="417" spans="1:12" ht="15" customHeight="1" x14ac:dyDescent="0.25">
      <c r="A417" s="28"/>
      <c r="B417" s="29"/>
      <c r="C417" s="30"/>
      <c r="D417" s="31"/>
      <c r="E417" s="32"/>
      <c r="F417" s="33"/>
      <c r="G417" s="33"/>
      <c r="H417" s="33"/>
      <c r="I417" s="33"/>
      <c r="J417" s="33"/>
      <c r="K417" s="34"/>
      <c r="L417" s="33"/>
    </row>
    <row r="418" spans="1:12" ht="15" customHeight="1" x14ac:dyDescent="0.25">
      <c r="A418" s="28"/>
      <c r="B418" s="29"/>
      <c r="C418" s="30"/>
      <c r="D418" s="71"/>
      <c r="E418" s="32"/>
      <c r="F418" s="33"/>
      <c r="G418" s="33"/>
      <c r="H418" s="33"/>
      <c r="I418" s="33"/>
      <c r="J418" s="33"/>
      <c r="K418" s="34"/>
      <c r="L418" s="33"/>
    </row>
    <row r="419" spans="1:12" ht="15" customHeight="1" x14ac:dyDescent="0.25">
      <c r="A419" s="28"/>
      <c r="B419" s="29"/>
      <c r="C419" s="30"/>
      <c r="D419" s="71"/>
      <c r="E419" s="32"/>
      <c r="F419" s="33"/>
      <c r="G419" s="33"/>
      <c r="H419" s="33"/>
      <c r="I419" s="33"/>
      <c r="J419" s="33"/>
      <c r="K419" s="34"/>
      <c r="L419" s="33"/>
    </row>
    <row r="420" spans="1:12" ht="15" customHeight="1" x14ac:dyDescent="0.25">
      <c r="A420" s="45"/>
      <c r="B420" s="46"/>
      <c r="C420" s="47"/>
      <c r="D420" s="48" t="s">
        <v>38</v>
      </c>
      <c r="E420" s="49"/>
      <c r="F420" s="50">
        <f t="shared" ref="F420:J420" si="52">SUM(F412:F419)</f>
        <v>595</v>
      </c>
      <c r="G420" s="50">
        <f t="shared" si="52"/>
        <v>34.020000000000003</v>
      </c>
      <c r="H420" s="50">
        <f t="shared" si="52"/>
        <v>22.749999999999996</v>
      </c>
      <c r="I420" s="50">
        <f t="shared" si="52"/>
        <v>82.809999999999988</v>
      </c>
      <c r="J420" s="50">
        <f t="shared" si="52"/>
        <v>672.59</v>
      </c>
      <c r="K420" s="51"/>
      <c r="L420" s="50">
        <f>SUM(L412:L419)</f>
        <v>128.35</v>
      </c>
    </row>
    <row r="421" spans="1:12" ht="15" customHeight="1" x14ac:dyDescent="0.25">
      <c r="A421" s="52">
        <f>A412</f>
        <v>4</v>
      </c>
      <c r="B421" s="53">
        <f t="shared" ref="B421" si="53">B412</f>
        <v>3</v>
      </c>
      <c r="C421" s="54" t="s">
        <v>39</v>
      </c>
      <c r="D421" s="23" t="s">
        <v>40</v>
      </c>
      <c r="E421" s="86" t="s">
        <v>113</v>
      </c>
      <c r="F421" s="87">
        <v>60</v>
      </c>
      <c r="G421" s="88">
        <v>0.76</v>
      </c>
      <c r="H421" s="88">
        <v>3.12</v>
      </c>
      <c r="I421" s="88">
        <v>2.73</v>
      </c>
      <c r="J421" s="88">
        <v>42.71</v>
      </c>
      <c r="K421" s="87" t="s">
        <v>114</v>
      </c>
      <c r="L421" s="55">
        <v>17.920000000000002</v>
      </c>
    </row>
    <row r="422" spans="1:12" ht="15" customHeight="1" x14ac:dyDescent="0.25">
      <c r="A422" s="28"/>
      <c r="B422" s="29"/>
      <c r="C422" s="30"/>
      <c r="D422" s="23" t="s">
        <v>43</v>
      </c>
      <c r="E422" s="86" t="s">
        <v>277</v>
      </c>
      <c r="F422" s="87">
        <v>220</v>
      </c>
      <c r="G422" s="88">
        <v>3.05</v>
      </c>
      <c r="H422" s="88">
        <v>7.49</v>
      </c>
      <c r="I422" s="88">
        <v>17.440000000000001</v>
      </c>
      <c r="J422" s="88">
        <v>149.66999999999999</v>
      </c>
      <c r="K422" s="90" t="s">
        <v>139</v>
      </c>
      <c r="L422" s="55">
        <v>37.39</v>
      </c>
    </row>
    <row r="423" spans="1:12" ht="15" customHeight="1" x14ac:dyDescent="0.25">
      <c r="A423" s="28"/>
      <c r="B423" s="29"/>
      <c r="C423" s="30"/>
      <c r="D423" s="23" t="s">
        <v>46</v>
      </c>
      <c r="E423" s="86" t="s">
        <v>278</v>
      </c>
      <c r="F423" s="87">
        <v>95</v>
      </c>
      <c r="G423" s="88">
        <v>15.19</v>
      </c>
      <c r="H423" s="88">
        <v>16.84</v>
      </c>
      <c r="I423" s="88">
        <v>18.600000000000001</v>
      </c>
      <c r="J423" s="88">
        <v>286.95999999999998</v>
      </c>
      <c r="K423" s="88" t="s">
        <v>90</v>
      </c>
      <c r="L423" s="55">
        <v>40.53</v>
      </c>
    </row>
    <row r="424" spans="1:12" ht="15" customHeight="1" x14ac:dyDescent="0.25">
      <c r="A424" s="28"/>
      <c r="B424" s="29"/>
      <c r="C424" s="30"/>
      <c r="D424" s="23" t="s">
        <v>49</v>
      </c>
      <c r="E424" s="86" t="s">
        <v>279</v>
      </c>
      <c r="F424" s="87">
        <v>150</v>
      </c>
      <c r="G424" s="88">
        <v>2.99</v>
      </c>
      <c r="H424" s="88">
        <v>5.27</v>
      </c>
      <c r="I424" s="88">
        <v>16.39</v>
      </c>
      <c r="J424" s="90">
        <v>129.80000000000001</v>
      </c>
      <c r="K424" s="92" t="s">
        <v>187</v>
      </c>
      <c r="L424" s="55">
        <v>26.87</v>
      </c>
    </row>
    <row r="425" spans="1:12" ht="15" customHeight="1" x14ac:dyDescent="0.25">
      <c r="A425" s="28"/>
      <c r="B425" s="29"/>
      <c r="C425" s="30"/>
      <c r="D425" s="23" t="s">
        <v>56</v>
      </c>
      <c r="E425" s="86" t="s">
        <v>280</v>
      </c>
      <c r="F425" s="87">
        <v>200</v>
      </c>
      <c r="G425" s="88">
        <v>0.37</v>
      </c>
      <c r="H425" s="88">
        <v>0.02</v>
      </c>
      <c r="I425" s="88">
        <v>21.01</v>
      </c>
      <c r="J425" s="90">
        <v>86.9</v>
      </c>
      <c r="K425" s="87" t="s">
        <v>58</v>
      </c>
      <c r="L425" s="55">
        <v>3.67</v>
      </c>
    </row>
    <row r="426" spans="1:12" ht="15" customHeight="1" x14ac:dyDescent="0.25">
      <c r="A426" s="28"/>
      <c r="B426" s="29"/>
      <c r="C426" s="30"/>
      <c r="D426" s="23" t="s">
        <v>52</v>
      </c>
      <c r="E426" s="86" t="s">
        <v>101</v>
      </c>
      <c r="F426" s="87">
        <v>20</v>
      </c>
      <c r="G426" s="88">
        <v>1.58</v>
      </c>
      <c r="H426" s="90">
        <v>0.2</v>
      </c>
      <c r="I426" s="88">
        <v>9.66</v>
      </c>
      <c r="J426" s="87">
        <v>47</v>
      </c>
      <c r="K426" s="88"/>
      <c r="L426" s="55">
        <v>2.3199999999999998</v>
      </c>
    </row>
    <row r="427" spans="1:12" ht="15" customHeight="1" x14ac:dyDescent="0.25">
      <c r="A427" s="28"/>
      <c r="B427" s="29"/>
      <c r="C427" s="30"/>
      <c r="D427" s="23" t="s">
        <v>54</v>
      </c>
      <c r="E427" s="86" t="s">
        <v>84</v>
      </c>
      <c r="F427" s="87">
        <v>50</v>
      </c>
      <c r="G427" s="90">
        <v>3.3</v>
      </c>
      <c r="H427" s="90">
        <v>0.6</v>
      </c>
      <c r="I427" s="88">
        <v>19.82</v>
      </c>
      <c r="J427" s="87">
        <v>99</v>
      </c>
      <c r="K427" s="88"/>
      <c r="L427" s="72">
        <v>5</v>
      </c>
    </row>
    <row r="428" spans="1:12" ht="15" customHeight="1" x14ac:dyDescent="0.25">
      <c r="A428" s="28"/>
      <c r="B428" s="29"/>
      <c r="C428" s="30"/>
      <c r="D428" s="23" t="s">
        <v>35</v>
      </c>
      <c r="E428" s="86" t="s">
        <v>36</v>
      </c>
      <c r="F428" s="87">
        <v>100</v>
      </c>
      <c r="G428" s="90">
        <v>0.4</v>
      </c>
      <c r="H428" s="90">
        <v>0.4</v>
      </c>
      <c r="I428" s="90">
        <v>9.8000000000000007</v>
      </c>
      <c r="J428" s="87">
        <v>47</v>
      </c>
      <c r="K428" s="87" t="s">
        <v>37</v>
      </c>
      <c r="L428" s="74">
        <v>25</v>
      </c>
    </row>
    <row r="429" spans="1:12" ht="15" customHeight="1" x14ac:dyDescent="0.25">
      <c r="A429" s="28"/>
      <c r="B429" s="29"/>
      <c r="C429" s="30"/>
      <c r="D429" s="23"/>
      <c r="E429" s="32"/>
      <c r="F429" s="33"/>
      <c r="G429" s="33"/>
      <c r="H429" s="33"/>
      <c r="I429" s="33"/>
      <c r="J429" s="33"/>
      <c r="K429" s="34"/>
      <c r="L429" s="33"/>
    </row>
    <row r="430" spans="1:12" ht="15" customHeight="1" x14ac:dyDescent="0.25">
      <c r="A430" s="45"/>
      <c r="B430" s="46"/>
      <c r="C430" s="47"/>
      <c r="D430" s="48" t="s">
        <v>38</v>
      </c>
      <c r="E430" s="49"/>
      <c r="F430" s="50">
        <f t="shared" ref="F430:I430" si="54">SUM(F421:F429)</f>
        <v>895</v>
      </c>
      <c r="G430" s="50">
        <f t="shared" si="54"/>
        <v>27.640000000000004</v>
      </c>
      <c r="H430" s="50">
        <f t="shared" si="54"/>
        <v>33.940000000000005</v>
      </c>
      <c r="I430" s="50">
        <f t="shared" si="54"/>
        <v>115.45</v>
      </c>
      <c r="J430" s="50">
        <f>SUM(J421:J429)</f>
        <v>889.04</v>
      </c>
      <c r="K430" s="51"/>
      <c r="L430" s="50">
        <f>SUM(L421:L429)</f>
        <v>158.70000000000002</v>
      </c>
    </row>
    <row r="431" spans="1:12" ht="15" customHeight="1" x14ac:dyDescent="0.25">
      <c r="A431" s="52">
        <f>A412</f>
        <v>4</v>
      </c>
      <c r="B431" s="53">
        <f>B412</f>
        <v>3</v>
      </c>
      <c r="C431" s="54" t="s">
        <v>61</v>
      </c>
      <c r="D431" s="58" t="s">
        <v>62</v>
      </c>
      <c r="E431" s="86" t="s">
        <v>230</v>
      </c>
      <c r="F431" s="87">
        <v>75</v>
      </c>
      <c r="G431" s="88">
        <v>9.7799999999999994</v>
      </c>
      <c r="H431" s="88">
        <v>7.63</v>
      </c>
      <c r="I431" s="88">
        <v>25.18</v>
      </c>
      <c r="J431" s="88">
        <v>208.34</v>
      </c>
      <c r="K431" s="88" t="s">
        <v>87</v>
      </c>
      <c r="L431" s="55">
        <v>24.07</v>
      </c>
    </row>
    <row r="432" spans="1:12" ht="15" customHeight="1" x14ac:dyDescent="0.25">
      <c r="A432" s="28"/>
      <c r="B432" s="29"/>
      <c r="C432" s="30"/>
      <c r="D432" s="58" t="s">
        <v>56</v>
      </c>
      <c r="E432" s="86" t="s">
        <v>85</v>
      </c>
      <c r="F432" s="87">
        <v>200</v>
      </c>
      <c r="G432" s="87">
        <v>1</v>
      </c>
      <c r="H432" s="90">
        <v>0.2</v>
      </c>
      <c r="I432" s="90">
        <v>20.2</v>
      </c>
      <c r="J432" s="87">
        <v>92</v>
      </c>
      <c r="K432" s="92"/>
      <c r="L432" s="55">
        <v>13</v>
      </c>
    </row>
    <row r="433" spans="1:12" ht="15" customHeight="1" x14ac:dyDescent="0.25">
      <c r="A433" s="28"/>
      <c r="B433" s="29"/>
      <c r="C433" s="30"/>
      <c r="D433" s="60" t="s">
        <v>35</v>
      </c>
      <c r="E433" s="86" t="s">
        <v>147</v>
      </c>
      <c r="F433" s="87">
        <v>150</v>
      </c>
      <c r="G433" s="88">
        <v>1.35</v>
      </c>
      <c r="H433" s="90">
        <v>0.3</v>
      </c>
      <c r="I433" s="88">
        <v>12.15</v>
      </c>
      <c r="J433" s="90">
        <v>64.5</v>
      </c>
      <c r="K433" s="88" t="s">
        <v>37</v>
      </c>
      <c r="L433" s="55">
        <v>25.44</v>
      </c>
    </row>
    <row r="434" spans="1:12" ht="15" customHeight="1" x14ac:dyDescent="0.25">
      <c r="A434" s="28"/>
      <c r="B434" s="29"/>
      <c r="C434" s="61"/>
      <c r="D434" s="62"/>
      <c r="E434" s="63"/>
      <c r="F434" s="33"/>
      <c r="G434" s="33"/>
      <c r="H434" s="33"/>
      <c r="I434" s="33"/>
      <c r="J434" s="33"/>
      <c r="K434" s="34"/>
      <c r="L434" s="33"/>
    </row>
    <row r="435" spans="1:12" ht="15" customHeight="1" x14ac:dyDescent="0.25">
      <c r="A435" s="45"/>
      <c r="B435" s="46"/>
      <c r="C435" s="64"/>
      <c r="D435" s="65" t="s">
        <v>38</v>
      </c>
      <c r="E435" s="66"/>
      <c r="F435" s="50">
        <f>SUM(F431:F434)</f>
        <v>425</v>
      </c>
      <c r="G435" s="50">
        <f>SUM(G431:G434)</f>
        <v>12.129999999999999</v>
      </c>
      <c r="H435" s="50">
        <f>SUM(H431:H434)</f>
        <v>8.1300000000000008</v>
      </c>
      <c r="I435" s="50">
        <f>SUM(I431:I434)</f>
        <v>57.529999999999994</v>
      </c>
      <c r="J435" s="50">
        <f>SUM(J431:J434)</f>
        <v>364.84000000000003</v>
      </c>
      <c r="K435" s="50"/>
      <c r="L435" s="50">
        <f>SUM(L431:L434)</f>
        <v>62.510000000000005</v>
      </c>
    </row>
    <row r="436" spans="1:12" ht="15" customHeight="1" thickBot="1" x14ac:dyDescent="0.3">
      <c r="A436" s="67">
        <f>A431</f>
        <v>4</v>
      </c>
      <c r="B436" s="68">
        <f>B431</f>
        <v>3</v>
      </c>
      <c r="C436" s="101" t="s">
        <v>67</v>
      </c>
      <c r="D436" s="102"/>
      <c r="E436" s="69"/>
      <c r="F436" s="70">
        <f>F420+F430+F435</f>
        <v>1915</v>
      </c>
      <c r="G436" s="70">
        <f t="shared" ref="G436:J436" si="55">G420+G430+G435</f>
        <v>73.790000000000006</v>
      </c>
      <c r="H436" s="70">
        <f t="shared" si="55"/>
        <v>64.819999999999993</v>
      </c>
      <c r="I436" s="70">
        <f t="shared" si="55"/>
        <v>255.79</v>
      </c>
      <c r="J436" s="70">
        <f t="shared" si="55"/>
        <v>1926.4700000000003</v>
      </c>
      <c r="K436" s="70"/>
      <c r="L436" s="70">
        <f t="shared" ref="L436" si="56">L420+L430+L435</f>
        <v>349.56</v>
      </c>
    </row>
    <row r="437" spans="1:12" ht="15" customHeight="1" x14ac:dyDescent="0.25">
      <c r="A437" s="20">
        <v>4</v>
      </c>
      <c r="B437" s="21">
        <v>4</v>
      </c>
      <c r="C437" s="22" t="s">
        <v>24</v>
      </c>
      <c r="D437" s="23" t="s">
        <v>25</v>
      </c>
      <c r="E437" s="86" t="s">
        <v>281</v>
      </c>
      <c r="F437" s="87">
        <v>210</v>
      </c>
      <c r="G437" s="88">
        <v>8.61</v>
      </c>
      <c r="H437" s="88">
        <v>7.61</v>
      </c>
      <c r="I437" s="88">
        <v>41.54</v>
      </c>
      <c r="J437" s="88">
        <v>269.54000000000002</v>
      </c>
      <c r="K437" s="87" t="s">
        <v>213</v>
      </c>
      <c r="L437" s="27">
        <v>20.91</v>
      </c>
    </row>
    <row r="438" spans="1:12" ht="15" customHeight="1" x14ac:dyDescent="0.25">
      <c r="A438" s="28"/>
      <c r="B438" s="29"/>
      <c r="C438" s="30"/>
      <c r="D438" s="23" t="s">
        <v>25</v>
      </c>
      <c r="E438" s="86" t="s">
        <v>150</v>
      </c>
      <c r="F438" s="87">
        <v>40</v>
      </c>
      <c r="G438" s="88">
        <v>5.08</v>
      </c>
      <c r="H438" s="90">
        <v>4.5999999999999996</v>
      </c>
      <c r="I438" s="88">
        <v>0.28000000000000003</v>
      </c>
      <c r="J438" s="90">
        <v>62.8</v>
      </c>
      <c r="K438" s="87" t="s">
        <v>34</v>
      </c>
      <c r="L438" s="27">
        <v>18</v>
      </c>
    </row>
    <row r="439" spans="1:12" ht="15" customHeight="1" x14ac:dyDescent="0.25">
      <c r="A439" s="28"/>
      <c r="B439" s="29"/>
      <c r="C439" s="30"/>
      <c r="D439" s="31" t="s">
        <v>28</v>
      </c>
      <c r="E439" s="86" t="s">
        <v>265</v>
      </c>
      <c r="F439" s="87">
        <v>200</v>
      </c>
      <c r="G439" s="88">
        <v>0.26</v>
      </c>
      <c r="H439" s="88">
        <v>0.03</v>
      </c>
      <c r="I439" s="88">
        <v>11.26</v>
      </c>
      <c r="J439" s="88">
        <v>47.79</v>
      </c>
      <c r="K439" s="87" t="s">
        <v>30</v>
      </c>
      <c r="L439" s="27">
        <v>3.58</v>
      </c>
    </row>
    <row r="440" spans="1:12" ht="15" customHeight="1" x14ac:dyDescent="0.25">
      <c r="A440" s="28"/>
      <c r="B440" s="29"/>
      <c r="C440" s="30"/>
      <c r="D440" s="38" t="s">
        <v>31</v>
      </c>
      <c r="E440" s="39" t="s">
        <v>32</v>
      </c>
      <c r="F440" s="40">
        <v>65</v>
      </c>
      <c r="G440" s="40">
        <v>6.72</v>
      </c>
      <c r="H440" s="40">
        <v>12.08</v>
      </c>
      <c r="I440" s="40">
        <v>19.45</v>
      </c>
      <c r="J440" s="40">
        <v>214.7</v>
      </c>
      <c r="K440" s="41"/>
      <c r="L440" s="42">
        <v>24.41</v>
      </c>
    </row>
    <row r="441" spans="1:12" ht="15" customHeight="1" x14ac:dyDescent="0.25">
      <c r="A441" s="28"/>
      <c r="B441" s="29"/>
      <c r="C441" s="30"/>
      <c r="D441" s="31" t="s">
        <v>35</v>
      </c>
      <c r="E441" s="86" t="s">
        <v>36</v>
      </c>
      <c r="F441" s="87">
        <v>100</v>
      </c>
      <c r="G441" s="90">
        <v>0.4</v>
      </c>
      <c r="H441" s="90">
        <v>0.4</v>
      </c>
      <c r="I441" s="90">
        <v>9.8000000000000007</v>
      </c>
      <c r="J441" s="87">
        <v>47</v>
      </c>
      <c r="K441" s="87" t="s">
        <v>37</v>
      </c>
      <c r="L441" s="44">
        <v>25</v>
      </c>
    </row>
    <row r="442" spans="1:12" ht="15" customHeight="1" x14ac:dyDescent="0.25">
      <c r="A442" s="28"/>
      <c r="B442" s="29"/>
      <c r="C442" s="30"/>
      <c r="D442" s="31"/>
      <c r="E442" s="32"/>
      <c r="F442" s="33"/>
      <c r="G442" s="33"/>
      <c r="H442" s="33"/>
      <c r="I442" s="33"/>
      <c r="J442" s="33"/>
      <c r="K442" s="34"/>
      <c r="L442" s="33"/>
    </row>
    <row r="443" spans="1:12" ht="15" customHeight="1" x14ac:dyDescent="0.25">
      <c r="A443" s="28"/>
      <c r="B443" s="29"/>
      <c r="C443" s="47"/>
      <c r="D443" s="48" t="s">
        <v>38</v>
      </c>
      <c r="E443" s="49"/>
      <c r="F443" s="50">
        <f>SUM(F437:F442)</f>
        <v>615</v>
      </c>
      <c r="G443" s="50">
        <f>SUM(G437:G442)</f>
        <v>21.069999999999997</v>
      </c>
      <c r="H443" s="50">
        <f>SUM(H437:H442)</f>
        <v>24.72</v>
      </c>
      <c r="I443" s="50">
        <f>SUM(I437:I442)</f>
        <v>82.33</v>
      </c>
      <c r="J443" s="50">
        <f>SUM(J437:J442)</f>
        <v>641.83000000000004</v>
      </c>
      <c r="K443" s="51"/>
      <c r="L443" s="50"/>
    </row>
    <row r="444" spans="1:12" ht="15" customHeight="1" x14ac:dyDescent="0.25">
      <c r="A444" s="28"/>
      <c r="B444" s="29"/>
      <c r="C444" s="54" t="s">
        <v>39</v>
      </c>
      <c r="D444" s="23" t="s">
        <v>40</v>
      </c>
      <c r="E444" s="86" t="s">
        <v>282</v>
      </c>
      <c r="F444" s="87">
        <v>60</v>
      </c>
      <c r="G444" s="87">
        <v>1</v>
      </c>
      <c r="H444" s="88">
        <v>5.08</v>
      </c>
      <c r="I444" s="90">
        <v>2.2000000000000002</v>
      </c>
      <c r="J444" s="88">
        <v>59.53</v>
      </c>
      <c r="K444" s="87" t="s">
        <v>78</v>
      </c>
      <c r="L444" s="55">
        <v>19.670000000000002</v>
      </c>
    </row>
    <row r="445" spans="1:12" ht="15" customHeight="1" x14ac:dyDescent="0.25">
      <c r="A445" s="45"/>
      <c r="B445" s="46"/>
      <c r="C445" s="30"/>
      <c r="D445" s="23" t="s">
        <v>43</v>
      </c>
      <c r="E445" s="86" t="s">
        <v>283</v>
      </c>
      <c r="F445" s="87">
        <v>220</v>
      </c>
      <c r="G445" s="88">
        <v>5.4499999999999993</v>
      </c>
      <c r="H445" s="88">
        <v>9.2799999999999994</v>
      </c>
      <c r="I445" s="88">
        <v>13.200000000000001</v>
      </c>
      <c r="J445" s="88">
        <v>154.5</v>
      </c>
      <c r="K445" s="87" t="s">
        <v>284</v>
      </c>
      <c r="L445" s="55">
        <v>48.8</v>
      </c>
    </row>
    <row r="446" spans="1:12" ht="15" customHeight="1" x14ac:dyDescent="0.25">
      <c r="A446" s="52">
        <f>A437</f>
        <v>4</v>
      </c>
      <c r="B446" s="53">
        <f t="shared" ref="B446" si="57">B437</f>
        <v>4</v>
      </c>
      <c r="C446" s="30"/>
      <c r="D446" s="23" t="s">
        <v>46</v>
      </c>
      <c r="E446" s="86" t="s">
        <v>117</v>
      </c>
      <c r="F446" s="87">
        <v>90</v>
      </c>
      <c r="G446" s="88">
        <v>16.14</v>
      </c>
      <c r="H446" s="88">
        <v>13.43</v>
      </c>
      <c r="I446" s="88">
        <v>0.72</v>
      </c>
      <c r="J446" s="88">
        <v>186.71</v>
      </c>
      <c r="K446" s="87" t="s">
        <v>285</v>
      </c>
      <c r="L446" s="55">
        <v>58.72</v>
      </c>
    </row>
    <row r="447" spans="1:12" ht="15" customHeight="1" x14ac:dyDescent="0.25">
      <c r="A447" s="28"/>
      <c r="B447" s="29"/>
      <c r="C447" s="30"/>
      <c r="D447" s="23" t="s">
        <v>49</v>
      </c>
      <c r="E447" s="86" t="s">
        <v>245</v>
      </c>
      <c r="F447" s="87">
        <v>150</v>
      </c>
      <c r="G447" s="88">
        <v>5.83</v>
      </c>
      <c r="H447" s="88">
        <v>0.69</v>
      </c>
      <c r="I447" s="88">
        <v>37.369999999999997</v>
      </c>
      <c r="J447" s="88">
        <v>179.14</v>
      </c>
      <c r="K447" s="87" t="s">
        <v>120</v>
      </c>
      <c r="L447" s="55">
        <v>11.01</v>
      </c>
    </row>
    <row r="448" spans="1:12" ht="15" customHeight="1" x14ac:dyDescent="0.25">
      <c r="A448" s="28"/>
      <c r="B448" s="29"/>
      <c r="C448" s="30"/>
      <c r="D448" s="23" t="s">
        <v>56</v>
      </c>
      <c r="E448" s="86" t="s">
        <v>286</v>
      </c>
      <c r="F448" s="87">
        <v>200</v>
      </c>
      <c r="G448" s="88">
        <v>0.16</v>
      </c>
      <c r="H448" s="88">
        <v>0.04</v>
      </c>
      <c r="I448" s="90">
        <v>13.1</v>
      </c>
      <c r="J448" s="88">
        <v>54.29</v>
      </c>
      <c r="K448" s="87" t="s">
        <v>103</v>
      </c>
      <c r="L448" s="55">
        <v>9.18</v>
      </c>
    </row>
    <row r="449" spans="1:12" ht="15" customHeight="1" x14ac:dyDescent="0.25">
      <c r="A449" s="28"/>
      <c r="B449" s="29"/>
      <c r="C449" s="30"/>
      <c r="D449" s="23" t="s">
        <v>52</v>
      </c>
      <c r="E449" s="86" t="s">
        <v>101</v>
      </c>
      <c r="F449" s="87">
        <v>20</v>
      </c>
      <c r="G449" s="88">
        <v>1.58</v>
      </c>
      <c r="H449" s="90">
        <v>0.2</v>
      </c>
      <c r="I449" s="88">
        <v>9.66</v>
      </c>
      <c r="J449" s="87">
        <v>47</v>
      </c>
      <c r="K449" s="88"/>
      <c r="L449" s="55">
        <v>2.3199999999999998</v>
      </c>
    </row>
    <row r="450" spans="1:12" ht="15" customHeight="1" x14ac:dyDescent="0.25">
      <c r="A450" s="28"/>
      <c r="B450" s="29"/>
      <c r="C450" s="30"/>
      <c r="D450" s="23" t="s">
        <v>54</v>
      </c>
      <c r="E450" s="86" t="s">
        <v>84</v>
      </c>
      <c r="F450" s="87">
        <v>50</v>
      </c>
      <c r="G450" s="90">
        <v>3.3</v>
      </c>
      <c r="H450" s="90">
        <v>0.6</v>
      </c>
      <c r="I450" s="88">
        <v>19.82</v>
      </c>
      <c r="J450" s="87">
        <v>99</v>
      </c>
      <c r="K450" s="88"/>
      <c r="L450" s="72">
        <v>5</v>
      </c>
    </row>
    <row r="451" spans="1:12" ht="15" customHeight="1" x14ac:dyDescent="0.25">
      <c r="A451" s="28"/>
      <c r="B451" s="29"/>
      <c r="C451" s="30"/>
      <c r="D451" s="23" t="s">
        <v>35</v>
      </c>
      <c r="E451" s="86" t="s">
        <v>60</v>
      </c>
      <c r="F451" s="87">
        <v>100</v>
      </c>
      <c r="G451" s="90">
        <v>0.4</v>
      </c>
      <c r="H451" s="90">
        <v>0.3</v>
      </c>
      <c r="I451" s="90">
        <v>10.3</v>
      </c>
      <c r="J451" s="87">
        <v>47</v>
      </c>
      <c r="K451" s="87" t="s">
        <v>37</v>
      </c>
      <c r="L451" s="88">
        <v>25</v>
      </c>
    </row>
    <row r="452" spans="1:12" ht="15" customHeight="1" x14ac:dyDescent="0.25">
      <c r="A452" s="28"/>
      <c r="B452" s="29"/>
      <c r="C452" s="30"/>
      <c r="D452" s="23"/>
      <c r="E452" s="32"/>
      <c r="F452" s="33"/>
      <c r="G452" s="33"/>
      <c r="H452" s="33"/>
      <c r="I452" s="33"/>
      <c r="J452" s="33"/>
      <c r="K452" s="34"/>
      <c r="L452" s="33"/>
    </row>
    <row r="453" spans="1:12" ht="15" customHeight="1" x14ac:dyDescent="0.25">
      <c r="A453" s="28"/>
      <c r="B453" s="29"/>
      <c r="C453" s="47"/>
      <c r="D453" s="48" t="s">
        <v>38</v>
      </c>
      <c r="E453" s="49"/>
      <c r="F453" s="50">
        <f t="shared" ref="F453:I453" si="58">SUM(F444:F452)</f>
        <v>890</v>
      </c>
      <c r="G453" s="50">
        <f t="shared" si="58"/>
        <v>33.86</v>
      </c>
      <c r="H453" s="50">
        <f t="shared" si="58"/>
        <v>29.62</v>
      </c>
      <c r="I453" s="50">
        <f t="shared" si="58"/>
        <v>106.36999999999999</v>
      </c>
      <c r="J453" s="50">
        <f>SUM(J444:J452)</f>
        <v>827.17</v>
      </c>
      <c r="K453" s="51"/>
      <c r="L453" s="50">
        <f>SUM(L444:L452)</f>
        <v>179.7</v>
      </c>
    </row>
    <row r="454" spans="1:12" ht="15" customHeight="1" x14ac:dyDescent="0.25">
      <c r="A454" s="28"/>
      <c r="B454" s="29"/>
      <c r="C454" s="54" t="s">
        <v>61</v>
      </c>
      <c r="D454" s="58" t="s">
        <v>25</v>
      </c>
      <c r="E454" s="86" t="s">
        <v>104</v>
      </c>
      <c r="F454" s="87">
        <v>75</v>
      </c>
      <c r="G454" s="88">
        <v>12.89</v>
      </c>
      <c r="H454" s="88">
        <v>9.43</v>
      </c>
      <c r="I454" s="90">
        <v>12.3</v>
      </c>
      <c r="J454" s="88">
        <v>188.27</v>
      </c>
      <c r="K454" s="88" t="s">
        <v>105</v>
      </c>
      <c r="L454" s="55">
        <v>31.36</v>
      </c>
    </row>
    <row r="455" spans="1:12" ht="15" customHeight="1" x14ac:dyDescent="0.25">
      <c r="A455" s="45"/>
      <c r="B455" s="46"/>
      <c r="C455" s="30"/>
      <c r="D455" s="58" t="s">
        <v>56</v>
      </c>
      <c r="E455" s="86" t="s">
        <v>200</v>
      </c>
      <c r="F455" s="87">
        <v>200</v>
      </c>
      <c r="G455" s="90">
        <v>5.8</v>
      </c>
      <c r="H455" s="87">
        <v>5</v>
      </c>
      <c r="I455" s="90">
        <v>8.1999999999999993</v>
      </c>
      <c r="J455" s="87">
        <v>106</v>
      </c>
      <c r="K455" s="89"/>
      <c r="L455" s="55">
        <v>43.2</v>
      </c>
    </row>
    <row r="456" spans="1:12" ht="15" customHeight="1" x14ac:dyDescent="0.25">
      <c r="A456" s="52">
        <f>A437</f>
        <v>4</v>
      </c>
      <c r="B456" s="53">
        <f>B437</f>
        <v>4</v>
      </c>
      <c r="C456" s="30"/>
      <c r="D456" s="60" t="s">
        <v>35</v>
      </c>
      <c r="E456" s="86" t="s">
        <v>88</v>
      </c>
      <c r="F456" s="87">
        <v>100</v>
      </c>
      <c r="G456" s="90">
        <v>0.8</v>
      </c>
      <c r="H456" s="90">
        <v>0.4</v>
      </c>
      <c r="I456" s="90">
        <v>8.1</v>
      </c>
      <c r="J456" s="87">
        <v>47</v>
      </c>
      <c r="K456" s="88" t="s">
        <v>37</v>
      </c>
      <c r="L456" s="55">
        <v>36.86</v>
      </c>
    </row>
    <row r="457" spans="1:12" ht="15" customHeight="1" x14ac:dyDescent="0.25">
      <c r="A457" s="28"/>
      <c r="B457" s="29"/>
      <c r="C457" s="61"/>
      <c r="D457" s="62"/>
      <c r="E457" s="63"/>
      <c r="F457" s="33"/>
      <c r="G457" s="33"/>
      <c r="H457" s="33"/>
      <c r="I457" s="33"/>
      <c r="J457" s="33"/>
      <c r="K457" s="34"/>
      <c r="L457" s="33"/>
    </row>
    <row r="458" spans="1:12" ht="15" customHeight="1" x14ac:dyDescent="0.25">
      <c r="A458" s="28"/>
      <c r="B458" s="29"/>
      <c r="C458" s="64"/>
      <c r="D458" s="65" t="s">
        <v>38</v>
      </c>
      <c r="E458" s="66"/>
      <c r="F458" s="50">
        <f>SUM(F454:F457)</f>
        <v>375</v>
      </c>
      <c r="G458" s="50">
        <f>SUM(G454:G457)</f>
        <v>19.490000000000002</v>
      </c>
      <c r="H458" s="50">
        <f>SUM(H454:H457)</f>
        <v>14.83</v>
      </c>
      <c r="I458" s="50">
        <f>SUM(I454:I457)</f>
        <v>28.6</v>
      </c>
      <c r="J458" s="50">
        <f>SUM(J454:J457)</f>
        <v>341.27</v>
      </c>
      <c r="K458" s="50"/>
      <c r="L458" s="50">
        <f>SUM(L454:L457)</f>
        <v>111.42</v>
      </c>
    </row>
    <row r="459" spans="1:12" ht="15" customHeight="1" thickBot="1" x14ac:dyDescent="0.3">
      <c r="A459" s="28"/>
      <c r="B459" s="29"/>
      <c r="C459" s="101" t="s">
        <v>67</v>
      </c>
      <c r="D459" s="102"/>
      <c r="E459" s="69"/>
      <c r="F459" s="70">
        <f>F443+F453+F458</f>
        <v>1880</v>
      </c>
      <c r="G459" s="70">
        <f t="shared" ref="G459:J459" si="59">G443+G453+G458</f>
        <v>74.419999999999987</v>
      </c>
      <c r="H459" s="70">
        <f t="shared" si="59"/>
        <v>69.17</v>
      </c>
      <c r="I459" s="70">
        <f t="shared" si="59"/>
        <v>217.29999999999998</v>
      </c>
      <c r="J459" s="70">
        <f t="shared" si="59"/>
        <v>1810.27</v>
      </c>
      <c r="K459" s="70"/>
      <c r="L459" s="70">
        <f t="shared" ref="L459" si="60">L443+L453+L458</f>
        <v>291.12</v>
      </c>
    </row>
    <row r="460" spans="1:12" ht="15" customHeight="1" x14ac:dyDescent="0.25">
      <c r="A460" s="45"/>
      <c r="B460" s="46"/>
      <c r="C460" s="22" t="s">
        <v>24</v>
      </c>
      <c r="D460" s="23" t="s">
        <v>25</v>
      </c>
      <c r="E460" s="86" t="s">
        <v>295</v>
      </c>
      <c r="F460" s="87">
        <v>95</v>
      </c>
      <c r="G460" s="88">
        <v>8.5</v>
      </c>
      <c r="H460" s="88">
        <v>17.09</v>
      </c>
      <c r="I460" s="88">
        <v>0.73</v>
      </c>
      <c r="J460" s="88">
        <v>206.51999999999998</v>
      </c>
      <c r="K460" s="88" t="s">
        <v>201</v>
      </c>
      <c r="L460" s="27">
        <v>73.48</v>
      </c>
    </row>
    <row r="461" spans="1:12" ht="15" customHeight="1" thickBot="1" x14ac:dyDescent="0.3">
      <c r="A461" s="75">
        <f>A456</f>
        <v>4</v>
      </c>
      <c r="B461" s="75">
        <f>B456</f>
        <v>4</v>
      </c>
      <c r="C461" s="30"/>
      <c r="D461" s="23" t="s">
        <v>25</v>
      </c>
      <c r="E461" s="86" t="s">
        <v>245</v>
      </c>
      <c r="F461" s="87">
        <v>150</v>
      </c>
      <c r="G461" s="88">
        <v>5.83</v>
      </c>
      <c r="H461" s="88">
        <v>0.69</v>
      </c>
      <c r="I461" s="88">
        <v>37.369999999999997</v>
      </c>
      <c r="J461" s="88">
        <v>179.14</v>
      </c>
      <c r="K461" s="87" t="s">
        <v>120</v>
      </c>
      <c r="L461" s="27">
        <v>10.87</v>
      </c>
    </row>
    <row r="462" spans="1:12" ht="15" customHeight="1" x14ac:dyDescent="0.25">
      <c r="A462" s="20">
        <v>4</v>
      </c>
      <c r="B462" s="21">
        <v>5</v>
      </c>
      <c r="C462" s="30"/>
      <c r="D462" s="31" t="s">
        <v>28</v>
      </c>
      <c r="E462" s="86" t="s">
        <v>248</v>
      </c>
      <c r="F462" s="87">
        <v>200</v>
      </c>
      <c r="G462" s="88">
        <v>3.87</v>
      </c>
      <c r="H462" s="90">
        <v>3.1</v>
      </c>
      <c r="I462" s="88">
        <v>16.190000000000001</v>
      </c>
      <c r="J462" s="88">
        <v>109.45</v>
      </c>
      <c r="K462" s="87" t="s">
        <v>133</v>
      </c>
      <c r="L462" s="27">
        <v>15.44</v>
      </c>
    </row>
    <row r="463" spans="1:12" ht="15" customHeight="1" x14ac:dyDescent="0.25">
      <c r="A463" s="28"/>
      <c r="B463" s="29"/>
      <c r="C463" s="30"/>
      <c r="D463" s="31" t="s">
        <v>31</v>
      </c>
      <c r="E463" s="86" t="s">
        <v>101</v>
      </c>
      <c r="F463" s="87">
        <v>40</v>
      </c>
      <c r="G463" s="88">
        <v>3.16</v>
      </c>
      <c r="H463" s="90">
        <v>0.4</v>
      </c>
      <c r="I463" s="88">
        <v>19.32</v>
      </c>
      <c r="J463" s="87">
        <v>94</v>
      </c>
      <c r="K463" s="88"/>
      <c r="L463" s="27">
        <v>4.55</v>
      </c>
    </row>
    <row r="464" spans="1:12" ht="15" customHeight="1" x14ac:dyDescent="0.25">
      <c r="A464" s="28"/>
      <c r="B464" s="29"/>
      <c r="C464" s="30"/>
      <c r="D464" s="31" t="s">
        <v>35</v>
      </c>
      <c r="E464" s="86" t="s">
        <v>60</v>
      </c>
      <c r="F464" s="87">
        <v>100</v>
      </c>
      <c r="G464" s="90">
        <v>0.4</v>
      </c>
      <c r="H464" s="90">
        <v>0.3</v>
      </c>
      <c r="I464" s="90">
        <v>10.3</v>
      </c>
      <c r="J464" s="87">
        <v>47</v>
      </c>
      <c r="K464" s="87" t="s">
        <v>37</v>
      </c>
      <c r="L464" s="33">
        <v>27</v>
      </c>
    </row>
    <row r="465" spans="1:12" ht="15" customHeight="1" x14ac:dyDescent="0.25">
      <c r="A465" s="28"/>
      <c r="B465" s="29"/>
      <c r="C465" s="30"/>
      <c r="D465" s="31"/>
      <c r="E465" s="32"/>
      <c r="F465" s="33"/>
      <c r="G465" s="33"/>
      <c r="H465" s="33"/>
      <c r="I465" s="33"/>
      <c r="J465" s="33"/>
      <c r="K465" s="34"/>
      <c r="L465" s="33"/>
    </row>
    <row r="466" spans="1:12" ht="15" customHeight="1" x14ac:dyDescent="0.25">
      <c r="A466" s="28"/>
      <c r="B466" s="29"/>
      <c r="C466" s="30"/>
      <c r="D466" s="71"/>
      <c r="E466" s="32"/>
      <c r="F466" s="33"/>
      <c r="G466" s="33"/>
      <c r="H466" s="33"/>
      <c r="I466" s="33"/>
      <c r="J466" s="33"/>
      <c r="K466" s="34"/>
      <c r="L466" s="33"/>
    </row>
    <row r="467" spans="1:12" ht="15" customHeight="1" x14ac:dyDescent="0.25">
      <c r="A467" s="28"/>
      <c r="B467" s="29"/>
      <c r="C467" s="30"/>
      <c r="D467" s="71"/>
      <c r="E467" s="32"/>
      <c r="F467" s="33"/>
      <c r="G467" s="33"/>
      <c r="H467" s="33"/>
      <c r="I467" s="33"/>
      <c r="J467" s="33"/>
      <c r="K467" s="34"/>
      <c r="L467" s="33"/>
    </row>
    <row r="468" spans="1:12" ht="15" customHeight="1" x14ac:dyDescent="0.25">
      <c r="A468" s="28"/>
      <c r="B468" s="29"/>
      <c r="C468" s="47"/>
      <c r="D468" s="48" t="s">
        <v>38</v>
      </c>
      <c r="E468" s="49"/>
      <c r="F468" s="50">
        <f t="shared" ref="F468:J468" si="61">SUM(F460:F467)</f>
        <v>585</v>
      </c>
      <c r="G468" s="50">
        <f t="shared" si="61"/>
        <v>21.759999999999998</v>
      </c>
      <c r="H468" s="50">
        <f t="shared" si="61"/>
        <v>21.580000000000002</v>
      </c>
      <c r="I468" s="50">
        <f t="shared" si="61"/>
        <v>83.909999999999982</v>
      </c>
      <c r="J468" s="50">
        <f t="shared" si="61"/>
        <v>636.1099999999999</v>
      </c>
      <c r="K468" s="51"/>
      <c r="L468" s="50">
        <f>SUM(L460:L467)</f>
        <v>131.34</v>
      </c>
    </row>
    <row r="469" spans="1:12" ht="15" customHeight="1" x14ac:dyDescent="0.25">
      <c r="A469" s="28"/>
      <c r="B469" s="29"/>
      <c r="C469" s="54" t="s">
        <v>39</v>
      </c>
      <c r="D469" s="23" t="s">
        <v>40</v>
      </c>
      <c r="E469" s="86" t="s">
        <v>287</v>
      </c>
      <c r="F469" s="87">
        <v>60</v>
      </c>
      <c r="G469" s="88">
        <v>1.26</v>
      </c>
      <c r="H469" s="88">
        <v>5.1100000000000003</v>
      </c>
      <c r="I469" s="88">
        <v>3.76</v>
      </c>
      <c r="J469" s="88">
        <v>66.19</v>
      </c>
      <c r="K469" s="87" t="s">
        <v>205</v>
      </c>
      <c r="L469" s="55">
        <v>9.5299999999999994</v>
      </c>
    </row>
    <row r="470" spans="1:12" ht="15" customHeight="1" x14ac:dyDescent="0.25">
      <c r="A470" s="45"/>
      <c r="B470" s="46"/>
      <c r="C470" s="30"/>
      <c r="D470" s="23" t="s">
        <v>43</v>
      </c>
      <c r="E470" s="86" t="s">
        <v>288</v>
      </c>
      <c r="F470" s="87">
        <v>220</v>
      </c>
      <c r="G470" s="88">
        <v>6.14</v>
      </c>
      <c r="H470" s="88">
        <v>6.76</v>
      </c>
      <c r="I470" s="88">
        <v>14.74</v>
      </c>
      <c r="J470" s="88">
        <v>144.69</v>
      </c>
      <c r="K470" s="88" t="s">
        <v>173</v>
      </c>
      <c r="L470" s="55">
        <v>35.549999999999997</v>
      </c>
    </row>
    <row r="471" spans="1:12" ht="15" customHeight="1" x14ac:dyDescent="0.25">
      <c r="A471" s="52">
        <f>A462</f>
        <v>4</v>
      </c>
      <c r="B471" s="53">
        <f t="shared" ref="B471" si="62">B462</f>
        <v>5</v>
      </c>
      <c r="C471" s="30"/>
      <c r="D471" s="23" t="s">
        <v>46</v>
      </c>
      <c r="E471" s="86" t="s">
        <v>289</v>
      </c>
      <c r="F471" s="87">
        <v>240</v>
      </c>
      <c r="G471" s="90">
        <v>24.75</v>
      </c>
      <c r="H471" s="88">
        <v>15.9</v>
      </c>
      <c r="I471" s="88">
        <v>18.32</v>
      </c>
      <c r="J471" s="88">
        <v>317.02999999999997</v>
      </c>
      <c r="K471" s="88" t="s">
        <v>290</v>
      </c>
      <c r="L471" s="55">
        <v>106.24</v>
      </c>
    </row>
    <row r="472" spans="1:12" ht="15" customHeight="1" x14ac:dyDescent="0.25">
      <c r="A472" s="28"/>
      <c r="B472" s="29"/>
      <c r="C472" s="30"/>
      <c r="D472" s="23" t="s">
        <v>56</v>
      </c>
      <c r="E472" s="86" t="s">
        <v>254</v>
      </c>
      <c r="F472" s="87">
        <v>200</v>
      </c>
      <c r="G472" s="88">
        <v>0.14000000000000001</v>
      </c>
      <c r="H472" s="90">
        <v>0.1</v>
      </c>
      <c r="I472" s="88">
        <v>12.62</v>
      </c>
      <c r="J472" s="88">
        <v>53.09</v>
      </c>
      <c r="K472" s="87" t="s">
        <v>103</v>
      </c>
      <c r="L472" s="55">
        <v>13.11</v>
      </c>
    </row>
    <row r="473" spans="1:12" ht="15" customHeight="1" x14ac:dyDescent="0.25">
      <c r="A473" s="28"/>
      <c r="B473" s="29"/>
      <c r="C473" s="30"/>
      <c r="D473" s="23" t="s">
        <v>52</v>
      </c>
      <c r="E473" s="86" t="s">
        <v>101</v>
      </c>
      <c r="F473" s="87">
        <v>20</v>
      </c>
      <c r="G473" s="88">
        <v>1.58</v>
      </c>
      <c r="H473" s="90">
        <v>0.2</v>
      </c>
      <c r="I473" s="88">
        <v>9.66</v>
      </c>
      <c r="J473" s="87">
        <v>47</v>
      </c>
      <c r="K473" s="88"/>
      <c r="L473" s="55">
        <v>2.3199999999999998</v>
      </c>
    </row>
    <row r="474" spans="1:12" ht="15" customHeight="1" x14ac:dyDescent="0.25">
      <c r="A474" s="28"/>
      <c r="B474" s="29"/>
      <c r="C474" s="30"/>
      <c r="D474" s="23" t="s">
        <v>54</v>
      </c>
      <c r="E474" s="86" t="s">
        <v>84</v>
      </c>
      <c r="F474" s="87">
        <v>50</v>
      </c>
      <c r="G474" s="90">
        <v>3.3</v>
      </c>
      <c r="H474" s="90">
        <v>0.6</v>
      </c>
      <c r="I474" s="88">
        <v>19.82</v>
      </c>
      <c r="J474" s="87">
        <v>99</v>
      </c>
      <c r="K474" s="88"/>
      <c r="L474" s="55">
        <v>5</v>
      </c>
    </row>
    <row r="475" spans="1:12" ht="15" customHeight="1" x14ac:dyDescent="0.25">
      <c r="A475" s="28"/>
      <c r="B475" s="29"/>
      <c r="C475" s="30"/>
      <c r="D475" s="23" t="s">
        <v>35</v>
      </c>
      <c r="E475" s="86" t="s">
        <v>36</v>
      </c>
      <c r="F475" s="87">
        <v>100</v>
      </c>
      <c r="G475" s="90">
        <v>0.4</v>
      </c>
      <c r="H475" s="90">
        <v>0.4</v>
      </c>
      <c r="I475" s="90">
        <v>9.8000000000000007</v>
      </c>
      <c r="J475" s="87">
        <v>47</v>
      </c>
      <c r="K475" s="87" t="s">
        <v>37</v>
      </c>
      <c r="L475" s="72">
        <v>30</v>
      </c>
    </row>
    <row r="476" spans="1:12" ht="15" customHeight="1" x14ac:dyDescent="0.25">
      <c r="A476" s="28"/>
      <c r="B476" s="29"/>
      <c r="C476" s="30"/>
      <c r="D476" s="23"/>
      <c r="E476" s="32"/>
      <c r="F476" s="33"/>
      <c r="G476" s="33"/>
      <c r="H476" s="33"/>
      <c r="I476" s="33"/>
      <c r="J476" s="33"/>
      <c r="K476" s="34"/>
      <c r="L476" s="33"/>
    </row>
    <row r="477" spans="1:12" ht="15" customHeight="1" x14ac:dyDescent="0.25">
      <c r="A477" s="28"/>
      <c r="B477" s="29"/>
      <c r="C477" s="30"/>
      <c r="D477" s="23"/>
      <c r="E477" s="32"/>
      <c r="F477" s="33"/>
      <c r="G477" s="33"/>
      <c r="H477" s="33"/>
      <c r="I477" s="33"/>
      <c r="J477" s="33"/>
      <c r="K477" s="34"/>
      <c r="L477" s="33"/>
    </row>
    <row r="478" spans="1:12" ht="15" customHeight="1" x14ac:dyDescent="0.25">
      <c r="A478" s="28"/>
      <c r="B478" s="29"/>
      <c r="C478" s="47"/>
      <c r="D478" s="48" t="s">
        <v>38</v>
      </c>
      <c r="E478" s="49"/>
      <c r="F478" s="50">
        <f t="shared" ref="F478:I478" si="63">SUM(F469:F477)</f>
        <v>890</v>
      </c>
      <c r="G478" s="50">
        <f t="shared" si="63"/>
        <v>37.569999999999993</v>
      </c>
      <c r="H478" s="50">
        <f t="shared" si="63"/>
        <v>29.070000000000004</v>
      </c>
      <c r="I478" s="50">
        <f t="shared" si="63"/>
        <v>88.719999999999985</v>
      </c>
      <c r="J478" s="50">
        <f>SUM(J469:J477)</f>
        <v>774</v>
      </c>
      <c r="K478" s="51"/>
      <c r="L478" s="50">
        <f>SUM(L469:L477)</f>
        <v>201.75</v>
      </c>
    </row>
    <row r="479" spans="1:12" ht="15" customHeight="1" x14ac:dyDescent="0.25">
      <c r="A479" s="28"/>
      <c r="B479" s="29"/>
      <c r="C479" s="54" t="s">
        <v>61</v>
      </c>
      <c r="D479" s="58"/>
      <c r="E479" s="86" t="s">
        <v>291</v>
      </c>
      <c r="F479" s="87">
        <v>55</v>
      </c>
      <c r="G479" s="88">
        <v>8.77</v>
      </c>
      <c r="H479" s="88">
        <v>10.53</v>
      </c>
      <c r="I479" s="88">
        <v>11.52</v>
      </c>
      <c r="J479" s="88">
        <v>175.93</v>
      </c>
      <c r="K479" s="88" t="s">
        <v>211</v>
      </c>
      <c r="L479" s="55">
        <v>95.51</v>
      </c>
    </row>
    <row r="480" spans="1:12" ht="15" customHeight="1" x14ac:dyDescent="0.25">
      <c r="A480" s="45"/>
      <c r="B480" s="46"/>
      <c r="C480" s="30"/>
      <c r="D480" s="58" t="s">
        <v>56</v>
      </c>
      <c r="E480" s="86" t="s">
        <v>276</v>
      </c>
      <c r="F480" s="87">
        <v>200</v>
      </c>
      <c r="G480" s="90">
        <v>0.3</v>
      </c>
      <c r="H480" s="88">
        <v>0.06</v>
      </c>
      <c r="I480" s="90">
        <v>12.5</v>
      </c>
      <c r="J480" s="88">
        <v>53.93</v>
      </c>
      <c r="K480" s="88" t="s">
        <v>94</v>
      </c>
      <c r="L480" s="55">
        <v>2.63</v>
      </c>
    </row>
    <row r="481" spans="1:12" ht="15" customHeight="1" x14ac:dyDescent="0.25">
      <c r="A481" s="52">
        <f>A462</f>
        <v>4</v>
      </c>
      <c r="B481" s="53">
        <f>B462</f>
        <v>5</v>
      </c>
      <c r="C481" s="30"/>
      <c r="D481" s="60" t="s">
        <v>35</v>
      </c>
      <c r="E481" s="86" t="s">
        <v>60</v>
      </c>
      <c r="F481" s="87">
        <v>100</v>
      </c>
      <c r="G481" s="90">
        <v>0.4</v>
      </c>
      <c r="H481" s="90">
        <v>0.3</v>
      </c>
      <c r="I481" s="90">
        <v>10.3</v>
      </c>
      <c r="J481" s="87">
        <v>47</v>
      </c>
      <c r="K481" s="87" t="s">
        <v>37</v>
      </c>
      <c r="L481" s="55">
        <v>41.56</v>
      </c>
    </row>
    <row r="482" spans="1:12" ht="15" customHeight="1" x14ac:dyDescent="0.25">
      <c r="A482" s="28"/>
      <c r="B482" s="29"/>
      <c r="C482" s="61"/>
      <c r="D482" s="62"/>
      <c r="E482" s="63"/>
      <c r="F482" s="33"/>
      <c r="G482" s="33"/>
      <c r="H482" s="33"/>
      <c r="I482" s="33"/>
      <c r="J482" s="33"/>
      <c r="K482" s="34"/>
      <c r="L482" s="33"/>
    </row>
    <row r="483" spans="1:12" ht="15" customHeight="1" x14ac:dyDescent="0.25">
      <c r="A483" s="28"/>
      <c r="B483" s="29"/>
      <c r="C483" s="64"/>
      <c r="D483" s="65" t="s">
        <v>38</v>
      </c>
      <c r="E483" s="66"/>
      <c r="F483" s="50">
        <f>SUM(F479:F482)</f>
        <v>355</v>
      </c>
      <c r="G483" s="50">
        <f>SUM(G479:G482)</f>
        <v>9.4700000000000006</v>
      </c>
      <c r="H483" s="50">
        <f>SUM(H479:H482)</f>
        <v>10.89</v>
      </c>
      <c r="I483" s="50">
        <f>SUM(I479:I482)</f>
        <v>34.32</v>
      </c>
      <c r="J483" s="50">
        <f>SUM(J479:J482)</f>
        <v>276.86</v>
      </c>
      <c r="K483" s="50"/>
      <c r="L483" s="50">
        <f>SUM(L479:L482)</f>
        <v>139.69999999999999</v>
      </c>
    </row>
    <row r="484" spans="1:12" ht="15" customHeight="1" thickBot="1" x14ac:dyDescent="0.3">
      <c r="A484" s="28"/>
      <c r="B484" s="29"/>
      <c r="C484" s="101" t="s">
        <v>67</v>
      </c>
      <c r="D484" s="102"/>
      <c r="E484" s="69"/>
      <c r="F484" s="70">
        <f>F468+F478+F483</f>
        <v>1830</v>
      </c>
      <c r="G484" s="70">
        <f t="shared" ref="G484:J484" si="64">G468+G478+G483</f>
        <v>68.8</v>
      </c>
      <c r="H484" s="70">
        <f t="shared" si="64"/>
        <v>61.540000000000006</v>
      </c>
      <c r="I484" s="70">
        <f t="shared" si="64"/>
        <v>206.94999999999996</v>
      </c>
      <c r="J484" s="70">
        <f t="shared" si="64"/>
        <v>1686.9699999999998</v>
      </c>
      <c r="K484" s="70"/>
      <c r="L484" s="70">
        <f t="shared" ref="L484" si="65">L468+L478+L483</f>
        <v>472.79</v>
      </c>
    </row>
    <row r="485" spans="1:12" ht="15" customHeight="1" thickBot="1" x14ac:dyDescent="0.3">
      <c r="A485" s="45"/>
      <c r="B485" s="46"/>
      <c r="C485" s="109" t="s">
        <v>292</v>
      </c>
      <c r="D485" s="110"/>
      <c r="E485" s="111"/>
      <c r="F485" s="96">
        <f>( F28+F53+F76+F99+F124+F147+F172+F196+F219+F244+F267+F291+F316+F339+F363+F386+F411+F436+F459+F484)/(IF(F28=0,0,1)+IF(F53=0,0,1)+IF(F76=0,0,1)+ IF(F99=0,0,1)+ IF(F124=0,0,1)+IF(F147=0,0,1)+IF(F172=0,0,1)+IF(F196=0,0,1)+IF(F219=0,0,1)+IF(F244=0,0,1)+IF(F267=0,0,1)+ IF(F291=0,0,1)+ IF(F316=0,0,1)+ IF(F339=0,0,1)+ IF( F363=0,0,1)+ IF(F386=0,0,1)+ IF(F411=0,0,1)+ IF(F436=0,0,1)+ IF(F459=0,0,1)+ IF(F484=0,0,1))</f>
        <v>1871.5</v>
      </c>
      <c r="G485" s="96">
        <f>( G28+G53+G76+G99+G124+G147+G172+G196+G219+G244+G267+G291+G316+G339+G363+G386+G411+G436+G459+G484)/(IF(G28=0,0,1)+IF(G53=0,0,1)+IF(G76=0,0,1)+ IF(G99=0,0,1)+ IF(G124=0,0,1)+IF(G147=0,0,1)+IF(G172=0,0,1)+IF(G196=0,0,1)+IF(G219=0,0,1)+IF(G244=0,0,1)+IF(G267=0,0,1)+ IF(G291=0,0,1)+ IF(G316=0,0,1)+ IF(G339=0,0,1)+ IF( G363=0,0,1)+ IF(G386=0,0,1)+ IF(G411=0,0,1)+ IF(G436=0,0,1)+ IF(G459=0,0,1)+ IF(G484=0,0,1))</f>
        <v>71.804500000000004</v>
      </c>
      <c r="H485" s="96">
        <f>( H28+H53+H76+H99+H124+H147+H172+H196+H219+H244+H267+H291+H316+H339+H363+H386+H411+H436+H459+H484)/(IF(H28=0,0,1)+IF(H53=0,0,1)+IF(H76=0,0,1)+ IF(H99=0,0,1)+ IF(H124=0,0,1)+IF(H147=0,0,1)+IF(H172=0,0,1)+IF(H196=0,0,1)+IF(H219=0,0,1)+IF(H244=0,0,1)+IF(H267=0,0,1)+ IF(H291=0,0,1)+ IF(H316=0,0,1)+ IF(H339=0,0,1)+ IF( H363=0,0,1)+ IF(H386=0,0,1)+ IF(H411=0,0,1)+ IF(H436=0,0,1)+ IF(H459=0,0,1)+ IF(H484=0,0,1))</f>
        <v>68.944150000000008</v>
      </c>
      <c r="I485" s="96">
        <f>( I28+I53+I76+I99+I124+I147+I172+I196+I219+I244+I267+I291+I316+I339+I363+I386+I411+I436+I459+I484)/(IF(I28=0,0,1)+IF(I53=0,0,1)+IF(I76=0,0,1)+ IF(I99=0,0,1)+ IF(I124=0,0,1)+IF(I147=0,0,1)+IF(I172=0,0,1)+IF(I196=0,0,1)+IF(I219=0,0,1)+IF(I244=0,0,1)+IF(I267=0,0,1)+ IF(I291=0,0,1)+ IF(I316=0,0,1)+ IF(I339=0,0,1)+ IF( I363=0,0,1)+ IF(I386=0,0,1)+ IF(I411=0,0,1)+ IF(I436=0,0,1)+ IF(I459=0,0,1)+ IF(I484=0,0,1))</f>
        <v>241.80499999999998</v>
      </c>
      <c r="J485" s="96">
        <f>( J28+J53+J76+J99+J124+J147+J172+J196+J219+J244+J267+J291+J316+J339+J363+J386+J411+J436+J459+J484)/(IF(J28=0,0,1)+IF(J53=0,0,1)+IF(J76=0,0,1)+ IF(J99=0,0,1)+ IF(J124=0,0,1)+IF(J147=0,0,1)+IF(J172=0,0,1)+IF(J196=0,0,1)+IF(J219=0,0,1)+IF(J244=0,0,1)+IF(J267=0,0,1)+ IF(J291=0,0,1)+ IF(J316=0,0,1)+ IF(J339=0,0,1)+ IF( J363=0,0,1)+ IF(J386=0,0,1)+ IF(J411=0,0,1)+ IF(J436=0,0,1)+ IF(J459=0,0,1)+ IF(J484=0,0,1))</f>
        <v>1894.4579999999994</v>
      </c>
      <c r="K485" s="96"/>
      <c r="L485" s="96">
        <f>( L28+L53+L76+L99+L124+L147+L172+L196+L219+L244+L267+L291+L316+L339+L363+L386+L411+L436+L459+L484)/(IF(L28=0,0,1)+IF(L53=0,0,1)+IF(L76=0,0,1)+ IF(L99=0,0,1)+ IF(L124=0,0,1)+IF(L147=0,0,1)+IF(L172=0,0,1)+IF(L196=0,0,1)+IF(L219=0,0,1)+IF(L244=0,0,1)+IF(L267=0,0,1)+ IF(L291=0,0,1)+ IF(L316=0,0,1)+ IF(L339=0,0,1)+ IF( L363=0,0,1)+ IF(L386=0,0,1)+ IF(L411=0,0,1)+ IF(L436=0,0,1)+ IF(L459=0,0,1)+ IF(L484=0,0,1))</f>
        <v>411.35800000000006</v>
      </c>
    </row>
    <row r="486" spans="1:12" ht="15" customHeight="1" thickBot="1" x14ac:dyDescent="0.3">
      <c r="A486" s="67">
        <f>A481</f>
        <v>4</v>
      </c>
      <c r="B486" s="68">
        <f>B481</f>
        <v>5</v>
      </c>
    </row>
    <row r="487" spans="1:12" ht="15" customHeight="1" thickBot="1" x14ac:dyDescent="0.3">
      <c r="A487" s="94"/>
      <c r="B487" s="95"/>
    </row>
  </sheetData>
  <mergeCells count="24">
    <mergeCell ref="C485:E485"/>
    <mergeCell ref="C244:D244"/>
    <mergeCell ref="C267:D267"/>
    <mergeCell ref="C291:D291"/>
    <mergeCell ref="C316:D316"/>
    <mergeCell ref="C339:D339"/>
    <mergeCell ref="C363:D363"/>
    <mergeCell ref="C386:D386"/>
    <mergeCell ref="C411:D411"/>
    <mergeCell ref="C436:D436"/>
    <mergeCell ref="C459:D459"/>
    <mergeCell ref="C484:D484"/>
    <mergeCell ref="C219:D219"/>
    <mergeCell ref="C1:E1"/>
    <mergeCell ref="H1:K1"/>
    <mergeCell ref="H2:K2"/>
    <mergeCell ref="C28:D28"/>
    <mergeCell ref="C53:D53"/>
    <mergeCell ref="C76:D76"/>
    <mergeCell ref="C99:D99"/>
    <mergeCell ref="C124:D124"/>
    <mergeCell ref="C147:D147"/>
    <mergeCell ref="C172:D172"/>
    <mergeCell ref="C196:D19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2024-12-24T22:48:14Z</dcterms:modified>
</cp:coreProperties>
</file>